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ersonal\Keli\Customer\TLC\SWO\"/>
    </mc:Choice>
  </mc:AlternateContent>
  <xr:revisionPtr revIDLastSave="0" documentId="13_ncr:1_{D00D99F4-7520-49D2-B6DD-974B002DAD35}" xr6:coauthVersionLast="47" xr6:coauthVersionMax="47" xr10:uidLastSave="{00000000-0000-0000-0000-000000000000}"/>
  <bookViews>
    <workbookView xWindow="1170" yWindow="825" windowWidth="24915" windowHeight="14775" xr2:uid="{00000000-000D-0000-FFFF-FFFF00000000}"/>
  </bookViews>
  <sheets>
    <sheet name="Sales Order Form" sheetId="2" r:id="rId1"/>
  </sheets>
  <definedNames>
    <definedName name="_xlnm._FilterDatabase" localSheetId="0" hidden="1">'Sales Order Form'!$A$9:$F$11</definedName>
  </definedNames>
  <calcPr calcId="181029"/>
</workbook>
</file>

<file path=xl/calcChain.xml><?xml version="1.0" encoding="utf-8"?>
<calcChain xmlns="http://schemas.openxmlformats.org/spreadsheetml/2006/main">
  <c r="F107" i="2" l="1"/>
  <c r="D43" i="2"/>
  <c r="F43" i="2" s="1"/>
  <c r="D41" i="2"/>
  <c r="F41" i="2" s="1"/>
  <c r="D40" i="2"/>
  <c r="F40" i="2" s="1"/>
  <c r="D38" i="2"/>
  <c r="F38" i="2" s="1"/>
  <c r="D37" i="2"/>
  <c r="F37" i="2" s="1"/>
  <c r="D15" i="2"/>
  <c r="F15" i="2" s="1"/>
  <c r="D14" i="2"/>
  <c r="F14" i="2" s="1"/>
  <c r="D13" i="2"/>
  <c r="F13" i="2" s="1"/>
  <c r="D12" i="2"/>
  <c r="F12" i="2" s="1"/>
  <c r="D122" i="2"/>
  <c r="F122" i="2" s="1"/>
  <c r="D120" i="2"/>
  <c r="F120" i="2" s="1"/>
  <c r="D109" i="2"/>
  <c r="F109" i="2" s="1"/>
  <c r="D107" i="2"/>
  <c r="D106" i="2"/>
  <c r="F106" i="2" s="1"/>
  <c r="D105" i="2"/>
  <c r="F105" i="2" s="1"/>
  <c r="D102" i="2"/>
  <c r="F102" i="2" s="1"/>
  <c r="D101" i="2"/>
  <c r="F101" i="2" s="1"/>
  <c r="D100" i="2"/>
  <c r="F100" i="2" s="1"/>
  <c r="D97" i="2"/>
  <c r="F97" i="2" s="1"/>
  <c r="D96" i="2"/>
  <c r="F96" i="2" s="1"/>
  <c r="D95" i="2"/>
  <c r="F95" i="2" s="1"/>
  <c r="D69" i="2"/>
  <c r="F69" i="2" s="1"/>
  <c r="D94" i="2" l="1"/>
  <c r="F94" i="2" s="1"/>
  <c r="D99" i="2"/>
  <c r="F99" i="2" s="1"/>
  <c r="D104" i="2"/>
  <c r="F104" i="2" s="1"/>
  <c r="D28" i="2"/>
  <c r="F28" i="2" s="1"/>
  <c r="D119" i="2"/>
  <c r="F119" i="2" s="1"/>
  <c r="D117" i="2"/>
  <c r="F117" i="2" s="1"/>
  <c r="D116" i="2"/>
  <c r="F116" i="2" s="1"/>
  <c r="D115" i="2"/>
  <c r="F115" i="2" s="1"/>
  <c r="D114" i="2"/>
  <c r="F114" i="2" s="1"/>
  <c r="D113" i="2"/>
  <c r="F113" i="2" s="1"/>
  <c r="D112" i="2"/>
  <c r="F112" i="2" s="1"/>
  <c r="D111" i="2"/>
  <c r="F111" i="2" s="1"/>
  <c r="D92" i="2"/>
  <c r="F92" i="2" s="1"/>
  <c r="D91" i="2"/>
  <c r="F91" i="2" s="1"/>
  <c r="D89" i="2"/>
  <c r="F89" i="2" s="1"/>
  <c r="D88" i="2"/>
  <c r="F88" i="2" s="1"/>
  <c r="D86" i="2"/>
  <c r="F86" i="2" s="1"/>
  <c r="D85" i="2"/>
  <c r="F85" i="2" s="1"/>
  <c r="D83" i="2"/>
  <c r="F83" i="2" s="1"/>
  <c r="D82" i="2"/>
  <c r="F82" i="2" s="1"/>
  <c r="D80" i="2"/>
  <c r="F80" i="2" s="1"/>
  <c r="D78" i="2"/>
  <c r="F78" i="2" s="1"/>
  <c r="D77" i="2"/>
  <c r="F77" i="2" s="1"/>
  <c r="D75" i="2"/>
  <c r="F75" i="2" s="1"/>
  <c r="D74" i="2"/>
  <c r="F74" i="2" s="1"/>
  <c r="D73" i="2"/>
  <c r="F73" i="2" s="1"/>
  <c r="D72" i="2"/>
  <c r="F72" i="2" s="1"/>
  <c r="D71" i="2"/>
  <c r="F71" i="2" s="1"/>
  <c r="D67" i="2"/>
  <c r="F67" i="2" s="1"/>
  <c r="D66" i="2"/>
  <c r="F66" i="2" s="1"/>
  <c r="D64" i="2"/>
  <c r="F64" i="2" s="1"/>
  <c r="D63" i="2"/>
  <c r="F63" i="2" s="1"/>
  <c r="D62" i="2"/>
  <c r="F62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35" i="2"/>
  <c r="F35" i="2" s="1"/>
  <c r="D34" i="2"/>
  <c r="F34" i="2" s="1"/>
  <c r="D33" i="2"/>
  <c r="F33" i="2" s="1"/>
  <c r="D29" i="2"/>
  <c r="F29" i="2" s="1"/>
  <c r="D26" i="2"/>
  <c r="F26" i="2" s="1"/>
  <c r="D25" i="2"/>
  <c r="F25" i="2" s="1"/>
  <c r="D23" i="2"/>
  <c r="F23" i="2" s="1"/>
  <c r="D22" i="2"/>
  <c r="F22" i="2" s="1"/>
  <c r="D21" i="2"/>
  <c r="F21" i="2" s="1"/>
  <c r="D20" i="2"/>
  <c r="F20" i="2" s="1"/>
  <c r="D19" i="2"/>
  <c r="F19" i="2" s="1"/>
  <c r="D16" i="2"/>
  <c r="F16" i="2" s="1"/>
  <c r="D31" i="2" l="1"/>
  <c r="F31" i="2" s="1"/>
  <c r="D17" i="2"/>
  <c r="F17" i="2" s="1"/>
  <c r="D32" i="2"/>
  <c r="F32" i="2" s="1"/>
  <c r="D18" i="2"/>
  <c r="F18" i="2" s="1"/>
  <c r="D30" i="2"/>
  <c r="F30" i="2" s="1"/>
  <c r="E124" i="2" l="1"/>
</calcChain>
</file>

<file path=xl/sharedStrings.xml><?xml version="1.0" encoding="utf-8"?>
<sst xmlns="http://schemas.openxmlformats.org/spreadsheetml/2006/main" count="183" uniqueCount="183">
  <si>
    <t>Item No.</t>
  </si>
  <si>
    <t>Model</t>
  </si>
  <si>
    <t>Address:</t>
    <phoneticPr fontId="2" type="noConversion"/>
  </si>
  <si>
    <t>Retail Price
(HKD)</t>
    <phoneticPr fontId="2" type="noConversion"/>
  </si>
  <si>
    <t>Subtotal
(HKD)</t>
    <phoneticPr fontId="2" type="noConversion"/>
  </si>
  <si>
    <t>Quantity</t>
    <phoneticPr fontId="2" type="noConversion"/>
  </si>
  <si>
    <t>Email:</t>
  </si>
  <si>
    <t>Tel:</t>
  </si>
  <si>
    <t>info@ttot.com.hk</t>
    <phoneticPr fontId="26" type="noConversion"/>
  </si>
  <si>
    <t>Business Margin:</t>
    <phoneticPr fontId="26" type="noConversion"/>
  </si>
  <si>
    <t>Ten Ten One Ten Limited</t>
    <phoneticPr fontId="26" type="noConversion"/>
  </si>
  <si>
    <t>Date:</t>
    <phoneticPr fontId="26" type="noConversion"/>
  </si>
  <si>
    <t>(852) 3616 0454</t>
    <phoneticPr fontId="26" type="noConversion"/>
  </si>
  <si>
    <t>EL-1R4L20-02</t>
  </si>
  <si>
    <t>EL-1H4L20-02</t>
  </si>
  <si>
    <t>EL 8.5x42 Green</t>
    <phoneticPr fontId="31" type="noConversion"/>
  </si>
  <si>
    <t>EL 10x42 Green</t>
    <phoneticPr fontId="31" type="noConversion"/>
  </si>
  <si>
    <t>RF-1F3LB0-0</t>
    <phoneticPr fontId="31" type="noConversion"/>
  </si>
  <si>
    <t xml:space="preserve">RF-1L3LB0-0 </t>
  </si>
  <si>
    <t>RF-1R3LB0-0</t>
  </si>
  <si>
    <t>RF-1R3LIA-02</t>
  </si>
  <si>
    <t>RF-1H3LB0-0</t>
  </si>
  <si>
    <t>RF-1H3LIA-02</t>
  </si>
  <si>
    <t>RF-1S3LB0-0</t>
  </si>
  <si>
    <t>RF-1S3LIA-0</t>
  </si>
  <si>
    <t>EL Range 8x32 Green</t>
    <phoneticPr fontId="31" type="noConversion"/>
  </si>
  <si>
    <t>EL Range 10x32 Green</t>
    <phoneticPr fontId="31" type="noConversion"/>
  </si>
  <si>
    <t>EL Range 8x42 Green</t>
  </si>
  <si>
    <t>EL Range 8x42 Orange</t>
    <phoneticPr fontId="31" type="noConversion"/>
  </si>
  <si>
    <t>EL Range 10x42 Green</t>
  </si>
  <si>
    <t>EL Range 10x42 Orange</t>
    <phoneticPr fontId="31" type="noConversion"/>
  </si>
  <si>
    <t>EL Range 12x42 Green</t>
    <phoneticPr fontId="31" type="noConversion"/>
  </si>
  <si>
    <t>EL Range 12x42 Orange</t>
    <phoneticPr fontId="31" type="noConversion"/>
  </si>
  <si>
    <t>PO-1F2LBA-20</t>
  </si>
  <si>
    <t>PO-1F2LHA-20</t>
  </si>
  <si>
    <t>PO-1F2LBA-22</t>
  </si>
  <si>
    <t>PO-1F2LHA-22</t>
  </si>
  <si>
    <t>PO-1F2LBA-21</t>
  </si>
  <si>
    <t>PO-1F2LHA-21</t>
  </si>
  <si>
    <t>PO-1L2LBA-20</t>
  </si>
  <si>
    <t>PO-1L2LHA-20</t>
  </si>
  <si>
    <t>PO-1L2LBA-22</t>
  </si>
  <si>
    <t>PO-1L2LHA-22</t>
  </si>
  <si>
    <t>PO-1L2LBA-21</t>
  </si>
  <si>
    <t>PO-1L2LHA-21</t>
  </si>
  <si>
    <t>CL Companion 8x30 Green with Wild Nature</t>
  </si>
  <si>
    <t xml:space="preserve">CL Companion 8x30 Anthracite with Wild Nature </t>
  </si>
  <si>
    <t>CL Companion 8x30 Green with Urban Jungle</t>
  </si>
  <si>
    <t>CL Companion 8x30 Anthracite with Urban Jungle</t>
  </si>
  <si>
    <t>CL Companion 8x30 Green with Northern Lights</t>
  </si>
  <si>
    <t>CL Companion 8x30 Anthracite with Northern Lights</t>
  </si>
  <si>
    <t>CL Companion 10x30 Green with Wild Nature</t>
  </si>
  <si>
    <t>CL Companion 10x30 Anthracite with Wild Nature</t>
  </si>
  <si>
    <t>CL Companion 10x30 Green with Urban Jungle</t>
  </si>
  <si>
    <t>CL Companion 10x30 Anthracite with Urban Jungle</t>
  </si>
  <si>
    <t>CL Companion 10x30 Green with Northern Lights</t>
  </si>
  <si>
    <t>CL Companion 10x30 Anthracite with Northern Lights</t>
  </si>
  <si>
    <t>CL Companion Habicht 8x30 Black</t>
    <phoneticPr fontId="31" type="noConversion"/>
  </si>
  <si>
    <t>CL Companion Habicht 10x30 Black</t>
    <phoneticPr fontId="31" type="noConversion"/>
  </si>
  <si>
    <t>PO-S794-0205LB</t>
  </si>
  <si>
    <t>PO-S794-0215LB</t>
  </si>
  <si>
    <t>PO-1E2LBA-01</t>
  </si>
  <si>
    <t>PO-1E2LHA-01</t>
  </si>
  <si>
    <t>PO-1E2LBA-02</t>
  </si>
  <si>
    <t>PO-1E2LHA-02</t>
  </si>
  <si>
    <t>PO-1P2LBA-01</t>
  </si>
  <si>
    <t>PO-1P2LHA-01</t>
  </si>
  <si>
    <t>PO-1P2LBA-02</t>
  </si>
  <si>
    <t>PO-1P2LHA-02</t>
  </si>
  <si>
    <t>CL Pocket 8x25 Green with Wild Nature</t>
  </si>
  <si>
    <t>CL Pocket 8x25 Anthracite with Wild Nature</t>
  </si>
  <si>
    <t>CL Pocket 8x25 Green with Mountain</t>
  </si>
  <si>
    <t>CL Pocket 8x25 Anthracite with Mountain</t>
  </si>
  <si>
    <t>CL Pocket 10x25 Green with Wild Nature</t>
  </si>
  <si>
    <t>CL Pocket 10x25 Anthracite with Wild Nature</t>
  </si>
  <si>
    <t>CL Pocket 10x25 Green with Mountain</t>
  </si>
  <si>
    <t>CL Pocket 10x25 Anthracite with Mountain</t>
  </si>
  <si>
    <t>PO-1M2LH0-0</t>
  </si>
  <si>
    <t>PO-1M2LIC-0</t>
  </si>
  <si>
    <t>CL Curio 7x21 Black</t>
    <phoneticPr fontId="31" type="noConversion"/>
  </si>
  <si>
    <t>CL Curio 7x21 Burnt Orange</t>
  </si>
  <si>
    <t>NL-1F4LB0-0</t>
  </si>
  <si>
    <t>NL-1F4LIB-0</t>
  </si>
  <si>
    <t>NL-1L4LB0-0</t>
    <phoneticPr fontId="31" type="noConversion"/>
  </si>
  <si>
    <t>NL-1L4LIB-0</t>
    <phoneticPr fontId="31" type="noConversion"/>
  </si>
  <si>
    <t>NL-1R4LB0-0</t>
  </si>
  <si>
    <t>NL-1H4LB0-0</t>
  </si>
  <si>
    <t>NL-1S4LB0-0</t>
  </si>
  <si>
    <t>NL-1T4LB0-0</t>
  </si>
  <si>
    <t>NL-1U4LB0-0</t>
  </si>
  <si>
    <t>NL Pure 8x32 Green</t>
  </si>
  <si>
    <t>NL Pure 8x32 Burnt Orange</t>
    <phoneticPr fontId="31" type="noConversion"/>
  </si>
  <si>
    <t>NL Pure 10x32 Green</t>
  </si>
  <si>
    <t>NL Pure 10x32 Burnt Orange</t>
    <phoneticPr fontId="31" type="noConversion"/>
  </si>
  <si>
    <t>NL Pure 8x42</t>
    <phoneticPr fontId="31" type="noConversion"/>
  </si>
  <si>
    <t>NL Pure 10x42</t>
    <phoneticPr fontId="31" type="noConversion"/>
  </si>
  <si>
    <t>NL Pure 12x42</t>
    <phoneticPr fontId="31" type="noConversion"/>
  </si>
  <si>
    <t>NL Pure 10x52</t>
    <phoneticPr fontId="31" type="noConversion"/>
  </si>
  <si>
    <t>NL Pure 14x52</t>
    <phoneticPr fontId="31" type="noConversion"/>
  </si>
  <si>
    <t>LC-1G4L20-0</t>
  </si>
  <si>
    <t>LC-1K4L20-0</t>
  </si>
  <si>
    <t>LC-1J4L20-0</t>
  </si>
  <si>
    <t>SLC 8x56</t>
    <phoneticPr fontId="31" type="noConversion"/>
  </si>
  <si>
    <t>SLC 10x56</t>
    <phoneticPr fontId="31" type="noConversion"/>
  </si>
  <si>
    <t>SLC 15x56</t>
    <phoneticPr fontId="31" type="noConversion"/>
  </si>
  <si>
    <t>KF-1M2LNA-0</t>
  </si>
  <si>
    <t>KF-1M2LNB-0</t>
  </si>
  <si>
    <t>My Junior 7x28 Jungle Green</t>
  </si>
  <si>
    <t>My Junior 7x28 Glacier Blue</t>
    <phoneticPr fontId="31" type="noConversion"/>
  </si>
  <si>
    <t>SF-1L4LB0-0</t>
  </si>
  <si>
    <t>AX Visio 10x32</t>
    <phoneticPr fontId="31" type="noConversion"/>
  </si>
  <si>
    <t>DF-1F1M90-0</t>
  </si>
  <si>
    <t>DF-1H1M90-0</t>
  </si>
  <si>
    <t>DF-1H1M20-0</t>
  </si>
  <si>
    <t>DF-1C0M90-0</t>
  </si>
  <si>
    <t>DF-1C0M20-0</t>
  </si>
  <si>
    <t>Habicht 8x30</t>
    <phoneticPr fontId="31" type="noConversion"/>
  </si>
  <si>
    <t>Habicht 10x40</t>
  </si>
  <si>
    <t>Habicht 10x40 GA</t>
  </si>
  <si>
    <t>Habicht 7x42</t>
  </si>
  <si>
    <t>Habicht 7x42 GA</t>
  </si>
  <si>
    <t>BF-1N4HB0-0</t>
  </si>
  <si>
    <t>BF-1N4HIB-0</t>
  </si>
  <si>
    <t>BF-1N4IB0-0</t>
  </si>
  <si>
    <t>BF-1Y4H20-03</t>
  </si>
  <si>
    <t>BF-1X4H20-03</t>
  </si>
  <si>
    <t>BF-1Y4I20-03</t>
  </si>
  <si>
    <t>BF-1X4I20-03</t>
  </si>
  <si>
    <t>BF-1W4I21-0</t>
  </si>
  <si>
    <t>BF-1W4I22-0</t>
  </si>
  <si>
    <t>AZ-1X3P20-02</t>
  </si>
  <si>
    <t>AZ-1U0I20-02</t>
  </si>
  <si>
    <t>TM-S762-0200</t>
  </si>
  <si>
    <t>TM-1M3L20-0</t>
  </si>
  <si>
    <t>TM-1M3H20-0</t>
  </si>
  <si>
    <t>TM-1M3K20-0</t>
  </si>
  <si>
    <t>TM-1A4A20-0</t>
  </si>
  <si>
    <t>TM-1B4A20-0</t>
  </si>
  <si>
    <t>TM-1C4A20-0</t>
  </si>
  <si>
    <t>TM-1D4A20-0</t>
  </si>
  <si>
    <t>BF-Z660-0245A</t>
  </si>
  <si>
    <t>BF-Z660-0202A</t>
  </si>
  <si>
    <t>BF-S760-0201RF</t>
  </si>
  <si>
    <t>ATC 17-40x56 Green</t>
    <phoneticPr fontId="31" type="noConversion"/>
  </si>
  <si>
    <t>ATC 17-40x56 Burnt Orange</t>
    <phoneticPr fontId="31" type="noConversion"/>
  </si>
  <si>
    <t>STC 17-40x56 Green</t>
    <phoneticPr fontId="31" type="noConversion"/>
  </si>
  <si>
    <t>ATS 65</t>
    <phoneticPr fontId="31" type="noConversion"/>
  </si>
  <si>
    <t>ATS 80</t>
  </si>
  <si>
    <t>STS 65</t>
    <phoneticPr fontId="31" type="noConversion"/>
  </si>
  <si>
    <t>STS 80</t>
  </si>
  <si>
    <t>STR 80 MRAD</t>
    <phoneticPr fontId="31" type="noConversion"/>
  </si>
  <si>
    <t>STR 80 MOA</t>
  </si>
  <si>
    <t>CTC 30x75</t>
    <phoneticPr fontId="31" type="noConversion"/>
  </si>
  <si>
    <t>CTS 85</t>
    <phoneticPr fontId="31" type="noConversion"/>
  </si>
  <si>
    <t>BTX 30x65</t>
    <phoneticPr fontId="31" type="noConversion"/>
  </si>
  <si>
    <t>BTX 30x85</t>
    <phoneticPr fontId="31" type="noConversion"/>
  </si>
  <si>
    <t>BTX 35x95</t>
    <phoneticPr fontId="31" type="noConversion"/>
  </si>
  <si>
    <t>BTX 35x115</t>
    <phoneticPr fontId="31" type="noConversion"/>
  </si>
  <si>
    <t>STX 25-60x65</t>
    <phoneticPr fontId="31" type="noConversion"/>
  </si>
  <si>
    <t>STX 25-60x85</t>
    <phoneticPr fontId="31" type="noConversion"/>
  </si>
  <si>
    <t>STX 30-70x95</t>
    <phoneticPr fontId="31" type="noConversion"/>
  </si>
  <si>
    <t>STX 30-70x115</t>
    <phoneticPr fontId="31" type="noConversion"/>
  </si>
  <si>
    <t>ATX 25-60x65</t>
    <phoneticPr fontId="31" type="noConversion"/>
  </si>
  <si>
    <t>ATX 25-60x85</t>
    <phoneticPr fontId="31" type="noConversion"/>
  </si>
  <si>
    <t>ATX 30-70x95</t>
    <phoneticPr fontId="31" type="noConversion"/>
  </si>
  <si>
    <t>ATX 30-70x115</t>
    <phoneticPr fontId="31" type="noConversion"/>
  </si>
  <si>
    <t>ATX Interior 25-60x85</t>
    <phoneticPr fontId="31" type="noConversion"/>
  </si>
  <si>
    <t>BTX Eyepiece Mmodule</t>
    <phoneticPr fontId="31" type="noConversion"/>
  </si>
  <si>
    <t>ATX Eyepiece Mmodule</t>
    <phoneticPr fontId="31" type="noConversion"/>
  </si>
  <si>
    <t>STX Eyepiece Mmodule</t>
    <phoneticPr fontId="31" type="noConversion"/>
  </si>
  <si>
    <t>65mm Objective Module</t>
    <phoneticPr fontId="31" type="noConversion"/>
  </si>
  <si>
    <t>85mm Objective Module</t>
    <phoneticPr fontId="31" type="noConversion"/>
  </si>
  <si>
    <t>95mm Objective Module</t>
    <phoneticPr fontId="31" type="noConversion"/>
  </si>
  <si>
    <t>115mm Objective Module</t>
    <phoneticPr fontId="31" type="noConversion"/>
  </si>
  <si>
    <t>Eyepiece 25-50x Wide Angle</t>
    <phoneticPr fontId="31" type="noConversion"/>
  </si>
  <si>
    <t>Eyepiece 20-60x</t>
  </si>
  <si>
    <t>ST Vista 30x95</t>
    <phoneticPr fontId="31" type="noConversion"/>
  </si>
  <si>
    <t>Total Amount:</t>
    <phoneticPr fontId="2" type="noConversion"/>
  </si>
  <si>
    <t>Tsim Sha Tsui, Kowloon, Hong Kong</t>
  </si>
  <si>
    <t>Special Offer
Price
(HKD)</t>
  </si>
  <si>
    <t>Supplier:</t>
  </si>
  <si>
    <t>Room 1803-05, 18/F., No. 8 Observatory Road,</t>
  </si>
  <si>
    <t>1/11/2025-31/12/2025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</si>
</sst>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_);_(&quot;$&quot;* \(#,##0\);_(&quot;$&quot;* &quot;-&quot;_);_(@_)"/>
    <numFmt numFmtId="166" formatCode="\$#,##0.00_);\(\$#,##0.00\)"/>
    <numFmt numFmtId="167" formatCode="_(&quot;$&quot;* #,##0.00_);_(&quot;$&quot;* \(#,##0.00\);_(&quot;$&quot;* &quot;-&quot;_);_(@_)"/>
  </numFmts>
  <fonts count="32"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8"/>
      <name val="Arial"/>
      <family val="2"/>
    </font>
    <font>
      <sz val="12"/>
      <name val="新細明體"/>
      <family val="1"/>
      <charset val="136"/>
    </font>
    <font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  <charset val="136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細明體"/>
      <family val="3"/>
      <charset val="136"/>
    </font>
    <font>
      <sz val="9"/>
      <color rgb="FF000000"/>
      <name val="Arial"/>
      <family val="2"/>
    </font>
    <font>
      <b/>
      <u val="singleAccounting"/>
      <sz val="9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name val="Calibri"/>
      <family val="3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99FF"/>
        <bgColor indexed="64"/>
      </patternFill>
    </fill>
    <fill>
      <patternFill patternType="solid">
        <fgColor rgb="FFFFCC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3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6" applyNumberFormat="0" applyAlignment="0" applyProtection="0"/>
    <xf numFmtId="0" fontId="18" fillId="8" borderId="17" applyNumberFormat="0" applyAlignment="0" applyProtection="0"/>
    <xf numFmtId="0" fontId="19" fillId="8" borderId="16" applyNumberFormat="0" applyAlignment="0" applyProtection="0"/>
    <xf numFmtId="0" fontId="20" fillId="0" borderId="18" applyNumberFormat="0" applyFill="0" applyAlignment="0" applyProtection="0"/>
    <xf numFmtId="0" fontId="21" fillId="9" borderId="19" applyNumberFormat="0" applyAlignment="0" applyProtection="0"/>
    <xf numFmtId="0" fontId="22" fillId="0" borderId="0" applyNumberFormat="0" applyFill="0" applyBorder="0" applyAlignment="0" applyProtection="0"/>
    <xf numFmtId="0" fontId="7" fillId="10" borderId="20" applyNumberFormat="0" applyFont="0" applyAlignment="0" applyProtection="0"/>
    <xf numFmtId="0" fontId="23" fillId="0" borderId="21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9" fillId="0" borderId="0">
      <alignment vertical="center"/>
    </xf>
    <xf numFmtId="0" fontId="1" fillId="0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4" fillId="0" borderId="1" xfId="1" applyFont="1" applyBorder="1" applyAlignment="1">
      <alignment horizontal="left"/>
    </xf>
    <xf numFmtId="0" fontId="4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65" fontId="4" fillId="0" borderId="0" xfId="0" applyNumberFormat="1" applyFont="1"/>
    <xf numFmtId="0" fontId="4" fillId="0" borderId="0" xfId="0" applyFont="1" applyAlignment="1">
      <alignment vertical="top"/>
    </xf>
    <xf numFmtId="167" fontId="25" fillId="0" borderId="0" xfId="0" applyNumberFormat="1" applyFont="1" applyAlignment="1">
      <alignment horizontal="center" vertical="top"/>
    </xf>
    <xf numFmtId="167" fontId="28" fillId="0" borderId="0" xfId="0" applyNumberFormat="1" applyFont="1" applyAlignment="1">
      <alignment vertical="top"/>
    </xf>
    <xf numFmtId="166" fontId="4" fillId="2" borderId="22" xfId="2" applyNumberFormat="1" applyFont="1" applyFill="1" applyBorder="1" applyAlignment="1"/>
    <xf numFmtId="166" fontId="4" fillId="0" borderId="22" xfId="2" applyNumberFormat="1" applyFont="1" applyBorder="1" applyAlignment="1"/>
    <xf numFmtId="0" fontId="4" fillId="36" borderId="22" xfId="0" applyFont="1" applyFill="1" applyBorder="1" applyAlignment="1">
      <alignment horizontal="center"/>
    </xf>
    <xf numFmtId="0" fontId="4" fillId="0" borderId="7" xfId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6" fontId="4" fillId="0" borderId="23" xfId="2" applyNumberFormat="1" applyFont="1" applyBorder="1" applyAlignment="1"/>
    <xf numFmtId="1" fontId="4" fillId="0" borderId="1" xfId="0" applyNumberFormat="1" applyFont="1" applyBorder="1" applyAlignment="1">
      <alignment horizontal="left"/>
    </xf>
    <xf numFmtId="3" fontId="5" fillId="0" borderId="1" xfId="0" applyNumberFormat="1" applyFont="1" applyBorder="1"/>
    <xf numFmtId="3" fontId="5" fillId="0" borderId="5" xfId="0" applyNumberFormat="1" applyFont="1" applyBorder="1"/>
    <xf numFmtId="166" fontId="4" fillId="2" borderId="23" xfId="2" applyNumberFormat="1" applyFont="1" applyFill="1" applyBorder="1" applyAlignment="1"/>
    <xf numFmtId="0" fontId="4" fillId="36" borderId="23" xfId="0" applyFont="1" applyFill="1" applyBorder="1" applyAlignment="1">
      <alignment horizontal="center"/>
    </xf>
    <xf numFmtId="166" fontId="4" fillId="0" borderId="27" xfId="2" applyNumberFormat="1" applyFont="1" applyBorder="1" applyAlignment="1"/>
    <xf numFmtId="166" fontId="4" fillId="0" borderId="26" xfId="2" applyNumberFormat="1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7" fontId="28" fillId="0" borderId="8" xfId="0" applyNumberFormat="1" applyFont="1" applyBorder="1" applyAlignment="1">
      <alignment horizontal="center" vertical="top"/>
    </xf>
    <xf numFmtId="0" fontId="6" fillId="35" borderId="24" xfId="0" applyFont="1" applyFill="1" applyBorder="1" applyAlignment="1">
      <alignment horizontal="center" wrapText="1"/>
    </xf>
    <xf numFmtId="0" fontId="6" fillId="35" borderId="25" xfId="0" applyFont="1" applyFill="1" applyBorder="1" applyAlignment="1">
      <alignment horizontal="center"/>
    </xf>
    <xf numFmtId="0" fontId="6" fillId="35" borderId="26" xfId="0" applyFont="1" applyFill="1" applyBorder="1" applyAlignment="1">
      <alignment horizontal="center"/>
    </xf>
    <xf numFmtId="0" fontId="6" fillId="35" borderId="10" xfId="0" applyFont="1" applyFill="1" applyBorder="1" applyAlignment="1">
      <alignment horizontal="center"/>
    </xf>
    <xf numFmtId="0" fontId="6" fillId="35" borderId="5" xfId="0" applyFont="1" applyFill="1" applyBorder="1" applyAlignment="1">
      <alignment horizontal="center"/>
    </xf>
    <xf numFmtId="0" fontId="6" fillId="35" borderId="6" xfId="0" applyFont="1" applyFill="1" applyBorder="1" applyAlignment="1">
      <alignment horizontal="center"/>
    </xf>
    <xf numFmtId="0" fontId="6" fillId="35" borderId="9" xfId="0" applyFont="1" applyFill="1" applyBorder="1" applyAlignment="1">
      <alignment horizontal="center"/>
    </xf>
    <xf numFmtId="0" fontId="6" fillId="35" borderId="1" xfId="0" applyFont="1" applyFill="1" applyBorder="1" applyAlignment="1">
      <alignment horizontal="center"/>
    </xf>
    <xf numFmtId="0" fontId="6" fillId="35" borderId="7" xfId="0" applyFont="1" applyFill="1" applyBorder="1" applyAlignment="1">
      <alignment horizontal="center"/>
    </xf>
    <xf numFmtId="0" fontId="6" fillId="35" borderId="9" xfId="0" applyFont="1" applyFill="1" applyBorder="1" applyAlignment="1">
      <alignment horizontal="center" wrapText="1"/>
    </xf>
    <xf numFmtId="0" fontId="25" fillId="0" borderId="11" xfId="0" applyFont="1" applyBorder="1" applyAlignment="1">
      <alignment horizontal="right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4" fillId="0" borderId="12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>
      <alignment horizontal="right" wrapText="1"/>
    </xf>
    <xf numFmtId="0" fontId="30" fillId="0" borderId="0" xfId="54" applyFont="1" applyBorder="1" applyAlignment="1" applyProtection="1">
      <alignment horizontal="center"/>
    </xf>
    <xf numFmtId="0" fontId="30" fillId="0" borderId="4" xfId="54" applyFont="1" applyBorder="1" applyAlignment="1" applyProtection="1">
      <alignment horizontal="center"/>
    </xf>
    <xf numFmtId="0" fontId="4" fillId="0" borderId="4" xfId="0" applyFont="1" applyBorder="1"/>
    <xf numFmtId="15" fontId="25" fillId="0" borderId="0" xfId="0" applyNumberFormat="1" applyFont="1" applyAlignment="1">
      <alignment horizontal="center"/>
    </xf>
    <xf numFmtId="15" fontId="25" fillId="0" borderId="4" xfId="0" applyNumberFormat="1" applyFont="1" applyBorder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9" fontId="25" fillId="3" borderId="28" xfId="0" applyNumberFormat="1" applyFont="1" applyFill="1" applyBorder="1" applyAlignment="1">
      <alignment horizontal="center" vertical="center"/>
    </xf>
    <xf numFmtId="9" fontId="25" fillId="3" borderId="29" xfId="0" applyNumberFormat="1" applyFont="1" applyFill="1" applyBorder="1" applyAlignment="1">
      <alignment horizontal="center" vertical="center"/>
    </xf>
    <xf numFmtId="9" fontId="25" fillId="3" borderId="30" xfId="0" applyNumberFormat="1" applyFont="1" applyFill="1" applyBorder="1" applyAlignment="1">
      <alignment horizontal="center" vertical="center"/>
    </xf>
  </cellXfs>
  <cellStyles count="55">
    <cellStyle name="20% - 輔色1 2" xfId="24" xr:uid="{00000000-0005-0000-0000-000000000000}"/>
    <cellStyle name="20% - 輔色2 2" xfId="28" xr:uid="{00000000-0005-0000-0000-000001000000}"/>
    <cellStyle name="20% - 輔色3 2" xfId="32" xr:uid="{00000000-0005-0000-0000-000002000000}"/>
    <cellStyle name="20% - 輔色4 2" xfId="36" xr:uid="{00000000-0005-0000-0000-000003000000}"/>
    <cellStyle name="20% - 輔色5 2" xfId="40" xr:uid="{00000000-0005-0000-0000-000004000000}"/>
    <cellStyle name="20% - 輔色6 2" xfId="44" xr:uid="{00000000-0005-0000-0000-000005000000}"/>
    <cellStyle name="40% - 輔色1 2" xfId="25" xr:uid="{00000000-0005-0000-0000-000006000000}"/>
    <cellStyle name="40% - 輔色2 2" xfId="29" xr:uid="{00000000-0005-0000-0000-000007000000}"/>
    <cellStyle name="40% - 輔色3 2" xfId="33" xr:uid="{00000000-0005-0000-0000-000008000000}"/>
    <cellStyle name="40% - 輔色4 2" xfId="37" xr:uid="{00000000-0005-0000-0000-000009000000}"/>
    <cellStyle name="40% - 輔色5 2" xfId="41" xr:uid="{00000000-0005-0000-0000-00000A000000}"/>
    <cellStyle name="40% - 輔色6 2" xfId="45" xr:uid="{00000000-0005-0000-0000-00000B000000}"/>
    <cellStyle name="60% - 輔色1 2" xfId="26" xr:uid="{00000000-0005-0000-0000-00000C000000}"/>
    <cellStyle name="60% - 輔色2 2" xfId="30" xr:uid="{00000000-0005-0000-0000-00000D000000}"/>
    <cellStyle name="60% - 輔色3 2" xfId="34" xr:uid="{00000000-0005-0000-0000-00000E000000}"/>
    <cellStyle name="60% - 輔色4 2" xfId="38" xr:uid="{00000000-0005-0000-0000-00000F000000}"/>
    <cellStyle name="60% - 輔色5 2" xfId="42" xr:uid="{00000000-0005-0000-0000-000010000000}"/>
    <cellStyle name="60% - 輔色6 2" xfId="46" xr:uid="{00000000-0005-0000-0000-000011000000}"/>
    <cellStyle name="Comma" xfId="2" builtinId="3"/>
    <cellStyle name="Hyperlink" xfId="54" builtinId="8"/>
    <cellStyle name="Normal" xfId="0" builtinId="0"/>
    <cellStyle name="Normal 2" xfId="47" xr:uid="{00000000-0005-0000-0000-000012000000}"/>
    <cellStyle name="一般 2" xfId="1" xr:uid="{00000000-0005-0000-0000-000014000000}"/>
    <cellStyle name="一般 3" xfId="3" xr:uid="{00000000-0005-0000-0000-000015000000}"/>
    <cellStyle name="一般 4" xfId="48" xr:uid="{00000000-0005-0000-0000-000016000000}"/>
    <cellStyle name="一般 5" xfId="50" xr:uid="{00000000-0005-0000-0000-000017000000}"/>
    <cellStyle name="一般 6" xfId="49" xr:uid="{00000000-0005-0000-0000-000018000000}"/>
    <cellStyle name="中等 2" xfId="14" xr:uid="{00000000-0005-0000-0000-00001C000000}"/>
    <cellStyle name="備註 2" xfId="21" xr:uid="{00000000-0005-0000-0000-000023000000}"/>
    <cellStyle name="千分位 2" xfId="53" xr:uid="{00000000-0005-0000-0000-00001A000000}"/>
    <cellStyle name="千分位 3" xfId="6" xr:uid="{00000000-0005-0000-0000-00001B000000}"/>
    <cellStyle name="合計 2" xfId="22" xr:uid="{00000000-0005-0000-0000-00001D000000}"/>
    <cellStyle name="壞 2" xfId="13" xr:uid="{00000000-0005-0000-0000-000035000000}"/>
    <cellStyle name="好 2" xfId="12" xr:uid="{00000000-0005-0000-0000-00001E000000}"/>
    <cellStyle name="標題 1 2" xfId="8" xr:uid="{00000000-0005-0000-0000-00002D000000}"/>
    <cellStyle name="標題 2 2" xfId="9" xr:uid="{00000000-0005-0000-0000-00002E000000}"/>
    <cellStyle name="標題 3 2" xfId="10" xr:uid="{00000000-0005-0000-0000-00002F000000}"/>
    <cellStyle name="標題 4 2" xfId="11" xr:uid="{00000000-0005-0000-0000-000030000000}"/>
    <cellStyle name="標題 5" xfId="7" xr:uid="{00000000-0005-0000-0000-000031000000}"/>
    <cellStyle name="檢查儲存格 2" xfId="19" xr:uid="{00000000-0005-0000-0000-000034000000}"/>
    <cellStyle name="百分比 2" xfId="51" xr:uid="{00000000-0005-0000-0000-00001F000000}"/>
    <cellStyle name="百分比 3" xfId="4" xr:uid="{00000000-0005-0000-0000-000020000000}"/>
    <cellStyle name="計算方式 2" xfId="17" xr:uid="{00000000-0005-0000-0000-000021000000}"/>
    <cellStyle name="說明文字 2" xfId="52" xr:uid="{00000000-0005-0000-0000-000025000000}"/>
    <cellStyle name="說明文字 3" xfId="5" xr:uid="{00000000-0005-0000-0000-000026000000}"/>
    <cellStyle name="警告文字 2" xfId="20" xr:uid="{00000000-0005-0000-0000-000036000000}"/>
    <cellStyle name="輔色1 2" xfId="23" xr:uid="{00000000-0005-0000-0000-000027000000}"/>
    <cellStyle name="輔色2 2" xfId="27" xr:uid="{00000000-0005-0000-0000-000028000000}"/>
    <cellStyle name="輔色3 2" xfId="31" xr:uid="{00000000-0005-0000-0000-000029000000}"/>
    <cellStyle name="輔色4 2" xfId="35" xr:uid="{00000000-0005-0000-0000-00002A000000}"/>
    <cellStyle name="輔色5 2" xfId="39" xr:uid="{00000000-0005-0000-0000-00002B000000}"/>
    <cellStyle name="輔色6 2" xfId="43" xr:uid="{00000000-0005-0000-0000-00002C000000}"/>
    <cellStyle name="輸入 2" xfId="15" xr:uid="{00000000-0005-0000-0000-000032000000}"/>
    <cellStyle name="輸出 2" xfId="16" xr:uid="{00000000-0005-0000-0000-000033000000}"/>
    <cellStyle name="連結的儲存格 2" xfId="18" xr:uid="{00000000-0005-0000-0000-00002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339933"/>
      <color rgb="FFCCECFF"/>
      <color rgb="FFFFFFCC"/>
      <color rgb="FFFF99FF"/>
      <color rgb="FFFFCCFF"/>
      <color rgb="FFFFCC99"/>
      <color rgb="FF99CCFF"/>
      <color rgb="FF0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tot.com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5"/>
  <sheetViews>
    <sheetView tabSelected="1" zoomScaleNormal="100" workbookViewId="0">
      <selection activeCell="I17" sqref="I17"/>
    </sheetView>
  </sheetViews>
  <sheetFormatPr defaultColWidth="8.85546875" defaultRowHeight="12" customHeight="1"/>
  <cols>
    <col min="1" max="1" width="16.28515625" style="2" bestFit="1" customWidth="1"/>
    <col min="2" max="2" width="57.7109375" style="2" customWidth="1"/>
    <col min="3" max="4" width="12.7109375" style="2" customWidth="1"/>
    <col min="5" max="5" width="10.7109375" style="2" customWidth="1"/>
    <col min="6" max="6" width="12.28515625" style="2" customWidth="1"/>
    <col min="7" max="7" width="10.140625" style="2" bestFit="1" customWidth="1"/>
    <col min="8" max="16384" width="8.85546875" style="2"/>
  </cols>
  <sheetData>
    <row r="1" spans="1:6" ht="12" customHeight="1">
      <c r="A1" s="38" t="s">
        <v>180</v>
      </c>
      <c r="B1" s="39" t="s">
        <v>10</v>
      </c>
      <c r="C1" s="39"/>
      <c r="D1" s="39"/>
      <c r="E1" s="39"/>
      <c r="F1" s="40"/>
    </row>
    <row r="2" spans="1:6" ht="12" customHeight="1">
      <c r="A2" s="41" t="s">
        <v>2</v>
      </c>
      <c r="B2" s="24" t="s">
        <v>181</v>
      </c>
      <c r="C2" s="24"/>
      <c r="D2" s="24"/>
      <c r="E2" s="24"/>
      <c r="F2" s="25"/>
    </row>
    <row r="3" spans="1:6" ht="12" customHeight="1">
      <c r="A3" s="42"/>
      <c r="B3" s="24" t="s">
        <v>178</v>
      </c>
      <c r="C3" s="24"/>
      <c r="D3" s="24"/>
      <c r="E3" s="24"/>
      <c r="F3" s="25"/>
    </row>
    <row r="4" spans="1:6" ht="12" customHeight="1">
      <c r="A4" s="42" t="s">
        <v>7</v>
      </c>
      <c r="B4" s="24" t="s">
        <v>12</v>
      </c>
      <c r="C4" s="24"/>
      <c r="D4" s="24"/>
      <c r="E4" s="24"/>
      <c r="F4" s="25"/>
    </row>
    <row r="5" spans="1:6" ht="12" customHeight="1">
      <c r="A5" s="43" t="s">
        <v>6</v>
      </c>
      <c r="B5" s="44" t="s">
        <v>8</v>
      </c>
      <c r="C5" s="44"/>
      <c r="D5" s="44"/>
      <c r="E5" s="44"/>
      <c r="F5" s="45"/>
    </row>
    <row r="6" spans="1:6" ht="12" customHeight="1">
      <c r="A6" s="42"/>
      <c r="F6" s="46"/>
    </row>
    <row r="7" spans="1:6" ht="12" customHeight="1" thickBot="1">
      <c r="A7" s="43" t="s">
        <v>11</v>
      </c>
      <c r="B7" s="47" t="s">
        <v>182</v>
      </c>
      <c r="C7" s="47"/>
      <c r="D7" s="47"/>
      <c r="E7" s="47"/>
      <c r="F7" s="48"/>
    </row>
    <row r="8" spans="1:6" ht="24" customHeight="1" thickBot="1">
      <c r="A8" s="49" t="s">
        <v>9</v>
      </c>
      <c r="B8" s="50">
        <v>0.15</v>
      </c>
      <c r="C8" s="51"/>
      <c r="D8" s="51"/>
      <c r="E8" s="51"/>
      <c r="F8" s="52"/>
    </row>
    <row r="9" spans="1:6" ht="12" customHeight="1">
      <c r="A9" s="31" t="s">
        <v>0</v>
      </c>
      <c r="B9" s="34" t="s">
        <v>1</v>
      </c>
      <c r="C9" s="37" t="s">
        <v>3</v>
      </c>
      <c r="D9" s="37" t="s">
        <v>179</v>
      </c>
      <c r="E9" s="34" t="s">
        <v>5</v>
      </c>
      <c r="F9" s="28" t="s">
        <v>4</v>
      </c>
    </row>
    <row r="10" spans="1:6">
      <c r="A10" s="32"/>
      <c r="B10" s="35"/>
      <c r="C10" s="35"/>
      <c r="D10" s="35"/>
      <c r="E10" s="35"/>
      <c r="F10" s="29"/>
    </row>
    <row r="11" spans="1:6" ht="12" customHeight="1" thickBot="1">
      <c r="A11" s="33"/>
      <c r="B11" s="36"/>
      <c r="C11" s="36"/>
      <c r="D11" s="36"/>
      <c r="E11" s="36"/>
      <c r="F11" s="30"/>
    </row>
    <row r="12" spans="1:6" ht="12" customHeight="1">
      <c r="A12" s="14" t="s">
        <v>33</v>
      </c>
      <c r="B12" s="1" t="s">
        <v>45</v>
      </c>
      <c r="C12" s="10">
        <v>12299</v>
      </c>
      <c r="D12" s="11">
        <f>+C12*(1-$B$8)</f>
        <v>10454.15</v>
      </c>
      <c r="E12" s="12"/>
      <c r="F12" s="22">
        <f t="shared" ref="F12:F23" si="0">+E12*D12</f>
        <v>0</v>
      </c>
    </row>
    <row r="13" spans="1:6" ht="12" customHeight="1">
      <c r="A13" s="14" t="s">
        <v>34</v>
      </c>
      <c r="B13" s="1" t="s">
        <v>46</v>
      </c>
      <c r="C13" s="10">
        <v>12299</v>
      </c>
      <c r="D13" s="11">
        <f>+C13*(1-$B$8)</f>
        <v>10454.15</v>
      </c>
      <c r="E13" s="12"/>
      <c r="F13" s="22">
        <f t="shared" si="0"/>
        <v>0</v>
      </c>
    </row>
    <row r="14" spans="1:6" ht="12" customHeight="1">
      <c r="A14" s="14" t="s">
        <v>35</v>
      </c>
      <c r="B14" s="1" t="s">
        <v>47</v>
      </c>
      <c r="C14" s="10">
        <v>12299</v>
      </c>
      <c r="D14" s="11">
        <f>+C14*(1-$B$8)</f>
        <v>10454.15</v>
      </c>
      <c r="E14" s="12"/>
      <c r="F14" s="22">
        <f t="shared" si="0"/>
        <v>0</v>
      </c>
    </row>
    <row r="15" spans="1:6" ht="12" customHeight="1">
      <c r="A15" s="14" t="s">
        <v>36</v>
      </c>
      <c r="B15" s="1" t="s">
        <v>48</v>
      </c>
      <c r="C15" s="10">
        <v>12299</v>
      </c>
      <c r="D15" s="11">
        <f>+C15*(1-$B$8)</f>
        <v>10454.15</v>
      </c>
      <c r="E15" s="12"/>
      <c r="F15" s="22">
        <f t="shared" si="0"/>
        <v>0</v>
      </c>
    </row>
    <row r="16" spans="1:6" ht="12" customHeight="1">
      <c r="A16" s="14" t="s">
        <v>37</v>
      </c>
      <c r="B16" s="1" t="s">
        <v>49</v>
      </c>
      <c r="C16" s="10">
        <v>12299</v>
      </c>
      <c r="D16" s="11">
        <f>+C16*(1-$B$8)</f>
        <v>10454.15</v>
      </c>
      <c r="E16" s="12"/>
      <c r="F16" s="22">
        <f t="shared" si="0"/>
        <v>0</v>
      </c>
    </row>
    <row r="17" spans="1:6" ht="12" customHeight="1">
      <c r="A17" s="14" t="s">
        <v>38</v>
      </c>
      <c r="B17" s="1" t="s">
        <v>50</v>
      </c>
      <c r="C17" s="10">
        <v>12299</v>
      </c>
      <c r="D17" s="11">
        <f>+C17*(1-$B$8)</f>
        <v>10454.15</v>
      </c>
      <c r="E17" s="12"/>
      <c r="F17" s="22">
        <f t="shared" si="0"/>
        <v>0</v>
      </c>
    </row>
    <row r="18" spans="1:6" ht="12" customHeight="1">
      <c r="A18" s="14" t="s">
        <v>39</v>
      </c>
      <c r="B18" s="1" t="s">
        <v>51</v>
      </c>
      <c r="C18" s="10">
        <v>12599</v>
      </c>
      <c r="D18" s="11">
        <f>+C18*(1-$B$8)</f>
        <v>10709.15</v>
      </c>
      <c r="E18" s="12"/>
      <c r="F18" s="22">
        <f t="shared" si="0"/>
        <v>0</v>
      </c>
    </row>
    <row r="19" spans="1:6" ht="12" customHeight="1">
      <c r="A19" s="14" t="s">
        <v>40</v>
      </c>
      <c r="B19" s="1" t="s">
        <v>52</v>
      </c>
      <c r="C19" s="10">
        <v>12599</v>
      </c>
      <c r="D19" s="11">
        <f>+C19*(1-$B$8)</f>
        <v>10709.15</v>
      </c>
      <c r="E19" s="12"/>
      <c r="F19" s="22">
        <f t="shared" si="0"/>
        <v>0</v>
      </c>
    </row>
    <row r="20" spans="1:6" ht="12" customHeight="1">
      <c r="A20" s="14" t="s">
        <v>41</v>
      </c>
      <c r="B20" s="1" t="s">
        <v>53</v>
      </c>
      <c r="C20" s="10">
        <v>12599</v>
      </c>
      <c r="D20" s="11">
        <f>+C20*(1-$B$8)</f>
        <v>10709.15</v>
      </c>
      <c r="E20" s="12"/>
      <c r="F20" s="22">
        <f t="shared" si="0"/>
        <v>0</v>
      </c>
    </row>
    <row r="21" spans="1:6" ht="12" customHeight="1">
      <c r="A21" s="14" t="s">
        <v>42</v>
      </c>
      <c r="B21" s="1" t="s">
        <v>54</v>
      </c>
      <c r="C21" s="10">
        <v>12599</v>
      </c>
      <c r="D21" s="11">
        <f>+C21*(1-$B$8)</f>
        <v>10709.15</v>
      </c>
      <c r="E21" s="12"/>
      <c r="F21" s="22">
        <f t="shared" si="0"/>
        <v>0</v>
      </c>
    </row>
    <row r="22" spans="1:6" ht="12" customHeight="1">
      <c r="A22" s="14" t="s">
        <v>43</v>
      </c>
      <c r="B22" s="1" t="s">
        <v>55</v>
      </c>
      <c r="C22" s="10">
        <v>12599</v>
      </c>
      <c r="D22" s="11">
        <f>+C22*(1-$B$8)</f>
        <v>10709.15</v>
      </c>
      <c r="E22" s="12"/>
      <c r="F22" s="22">
        <f t="shared" si="0"/>
        <v>0</v>
      </c>
    </row>
    <row r="23" spans="1:6" ht="12" customHeight="1">
      <c r="A23" s="14" t="s">
        <v>44</v>
      </c>
      <c r="B23" s="1" t="s">
        <v>56</v>
      </c>
      <c r="C23" s="10">
        <v>12599</v>
      </c>
      <c r="D23" s="11">
        <f>+C23*(1-$B$8)</f>
        <v>10709.15</v>
      </c>
      <c r="E23" s="12"/>
      <c r="F23" s="22">
        <f t="shared" si="0"/>
        <v>0</v>
      </c>
    </row>
    <row r="24" spans="1:6" ht="12" customHeight="1">
      <c r="A24" s="14"/>
      <c r="B24" s="1"/>
      <c r="C24" s="10"/>
      <c r="D24" s="11"/>
      <c r="E24" s="12"/>
      <c r="F24" s="22"/>
    </row>
    <row r="25" spans="1:6" ht="12" customHeight="1">
      <c r="A25" s="14" t="s">
        <v>59</v>
      </c>
      <c r="B25" s="1" t="s">
        <v>57</v>
      </c>
      <c r="C25" s="10">
        <v>21599</v>
      </c>
      <c r="D25" s="11">
        <f>+C25*(1-$B$8)</f>
        <v>18359.149999999998</v>
      </c>
      <c r="E25" s="12"/>
      <c r="F25" s="22">
        <f>+E25*D25</f>
        <v>0</v>
      </c>
    </row>
    <row r="26" spans="1:6" ht="12" customHeight="1">
      <c r="A26" s="14" t="s">
        <v>60</v>
      </c>
      <c r="B26" s="1" t="s">
        <v>58</v>
      </c>
      <c r="C26" s="10">
        <v>21899</v>
      </c>
      <c r="D26" s="11">
        <f>+C26*(1-$B$8)</f>
        <v>18614.149999999998</v>
      </c>
      <c r="E26" s="12"/>
      <c r="F26" s="22">
        <f>+E26*D26</f>
        <v>0</v>
      </c>
    </row>
    <row r="27" spans="1:6" ht="12" customHeight="1">
      <c r="A27" s="14"/>
      <c r="B27" s="1"/>
      <c r="C27" s="10"/>
      <c r="D27" s="11"/>
      <c r="E27" s="12"/>
      <c r="F27" s="22"/>
    </row>
    <row r="28" spans="1:6" ht="12" customHeight="1">
      <c r="A28" s="14" t="s">
        <v>61</v>
      </c>
      <c r="B28" s="1" t="s">
        <v>69</v>
      </c>
      <c r="C28" s="10">
        <v>7799</v>
      </c>
      <c r="D28" s="11">
        <f>+C28*(1-$B$8)</f>
        <v>6629.15</v>
      </c>
      <c r="E28" s="12"/>
      <c r="F28" s="22">
        <f t="shared" ref="F28:F35" si="1">+E28*D28</f>
        <v>0</v>
      </c>
    </row>
    <row r="29" spans="1:6" ht="12" customHeight="1">
      <c r="A29" s="14" t="s">
        <v>62</v>
      </c>
      <c r="B29" s="1" t="s">
        <v>70</v>
      </c>
      <c r="C29" s="10">
        <v>7799</v>
      </c>
      <c r="D29" s="11">
        <f>+C29*(1-$B$8)</f>
        <v>6629.15</v>
      </c>
      <c r="E29" s="12"/>
      <c r="F29" s="22">
        <f t="shared" si="1"/>
        <v>0</v>
      </c>
    </row>
    <row r="30" spans="1:6" ht="12" customHeight="1">
      <c r="A30" s="14" t="s">
        <v>63</v>
      </c>
      <c r="B30" s="1" t="s">
        <v>71</v>
      </c>
      <c r="C30" s="10">
        <v>7799</v>
      </c>
      <c r="D30" s="11">
        <f>+C30*(1-$B$8)</f>
        <v>6629.15</v>
      </c>
      <c r="E30" s="12"/>
      <c r="F30" s="22">
        <f t="shared" si="1"/>
        <v>0</v>
      </c>
    </row>
    <row r="31" spans="1:6" ht="12" customHeight="1">
      <c r="A31" s="14" t="s">
        <v>64</v>
      </c>
      <c r="B31" s="1" t="s">
        <v>72</v>
      </c>
      <c r="C31" s="10">
        <v>7799</v>
      </c>
      <c r="D31" s="11">
        <f>+C31*(1-$B$8)</f>
        <v>6629.15</v>
      </c>
      <c r="E31" s="12"/>
      <c r="F31" s="22">
        <f t="shared" si="1"/>
        <v>0</v>
      </c>
    </row>
    <row r="32" spans="1:6" ht="12" customHeight="1">
      <c r="A32" s="14" t="s">
        <v>65</v>
      </c>
      <c r="B32" s="1" t="s">
        <v>73</v>
      </c>
      <c r="C32" s="10">
        <v>8099</v>
      </c>
      <c r="D32" s="11">
        <f>+C32*(1-$B$8)</f>
        <v>6884.15</v>
      </c>
      <c r="E32" s="12"/>
      <c r="F32" s="22">
        <f t="shared" si="1"/>
        <v>0</v>
      </c>
    </row>
    <row r="33" spans="1:6" ht="12" customHeight="1">
      <c r="A33" s="14" t="s">
        <v>66</v>
      </c>
      <c r="B33" s="1" t="s">
        <v>74</v>
      </c>
      <c r="C33" s="10">
        <v>8099</v>
      </c>
      <c r="D33" s="11">
        <f>+C33*(1-$B$8)</f>
        <v>6884.15</v>
      </c>
      <c r="E33" s="12"/>
      <c r="F33" s="22">
        <f t="shared" si="1"/>
        <v>0</v>
      </c>
    </row>
    <row r="34" spans="1:6" ht="12" customHeight="1">
      <c r="A34" s="14" t="s">
        <v>67</v>
      </c>
      <c r="B34" s="1" t="s">
        <v>75</v>
      </c>
      <c r="C34" s="10">
        <v>8099</v>
      </c>
      <c r="D34" s="11">
        <f>+C34*(1-$B$8)</f>
        <v>6884.15</v>
      </c>
      <c r="E34" s="12"/>
      <c r="F34" s="22">
        <f t="shared" si="1"/>
        <v>0</v>
      </c>
    </row>
    <row r="35" spans="1:6" ht="12" customHeight="1">
      <c r="A35" s="14" t="s">
        <v>68</v>
      </c>
      <c r="B35" s="1" t="s">
        <v>76</v>
      </c>
      <c r="C35" s="10">
        <v>8099</v>
      </c>
      <c r="D35" s="11">
        <f>+C35*(1-$B$8)</f>
        <v>6884.15</v>
      </c>
      <c r="E35" s="12"/>
      <c r="F35" s="22">
        <f t="shared" si="1"/>
        <v>0</v>
      </c>
    </row>
    <row r="36" spans="1:6" ht="12" customHeight="1">
      <c r="A36" s="14"/>
      <c r="B36" s="1"/>
      <c r="C36" s="10"/>
      <c r="D36" s="11"/>
      <c r="E36" s="12"/>
      <c r="F36" s="22"/>
    </row>
    <row r="37" spans="1:6" ht="12" customHeight="1">
      <c r="A37" s="14" t="s">
        <v>77</v>
      </c>
      <c r="B37" s="1" t="s">
        <v>79</v>
      </c>
      <c r="C37" s="10">
        <v>7499</v>
      </c>
      <c r="D37" s="11">
        <f>+C37*(1-$B$8)</f>
        <v>6374.15</v>
      </c>
      <c r="E37" s="12"/>
      <c r="F37" s="22">
        <f>+E37*D37</f>
        <v>0</v>
      </c>
    </row>
    <row r="38" spans="1:6" ht="12" customHeight="1">
      <c r="A38" s="14" t="s">
        <v>78</v>
      </c>
      <c r="B38" s="1" t="s">
        <v>80</v>
      </c>
      <c r="C38" s="10">
        <v>7499</v>
      </c>
      <c r="D38" s="11">
        <f>+C38*(1-$B$8)</f>
        <v>6374.15</v>
      </c>
      <c r="E38" s="12"/>
      <c r="F38" s="22">
        <f>+E38*D38</f>
        <v>0</v>
      </c>
    </row>
    <row r="39" spans="1:6" ht="12" customHeight="1">
      <c r="A39" s="14"/>
      <c r="B39" s="1"/>
      <c r="C39" s="10"/>
      <c r="D39" s="11"/>
      <c r="E39" s="12"/>
      <c r="F39" s="22"/>
    </row>
    <row r="40" spans="1:6" ht="12" customHeight="1">
      <c r="A40" s="14" t="s">
        <v>13</v>
      </c>
      <c r="B40" s="1" t="s">
        <v>15</v>
      </c>
      <c r="C40" s="10">
        <v>17799</v>
      </c>
      <c r="D40" s="11">
        <f>+C40*(1-$B$8)</f>
        <v>15129.15</v>
      </c>
      <c r="E40" s="12"/>
      <c r="F40" s="22">
        <f>+E40*D40</f>
        <v>0</v>
      </c>
    </row>
    <row r="41" spans="1:6" ht="12" customHeight="1">
      <c r="A41" s="14" t="s">
        <v>14</v>
      </c>
      <c r="B41" s="1" t="s">
        <v>16</v>
      </c>
      <c r="C41" s="10">
        <v>18199</v>
      </c>
      <c r="D41" s="11">
        <f>+C41*(1-$B$8)</f>
        <v>15469.15</v>
      </c>
      <c r="E41" s="12"/>
      <c r="F41" s="22">
        <f>+E41*D41</f>
        <v>0</v>
      </c>
    </row>
    <row r="42" spans="1:6" ht="12" customHeight="1">
      <c r="A42" s="14"/>
      <c r="B42" s="1"/>
      <c r="C42" s="10"/>
      <c r="D42" s="11"/>
      <c r="E42" s="12"/>
      <c r="F42" s="22"/>
    </row>
    <row r="43" spans="1:6" ht="12" customHeight="1">
      <c r="A43" s="14" t="s">
        <v>17</v>
      </c>
      <c r="B43" s="1" t="s">
        <v>25</v>
      </c>
      <c r="C43" s="10">
        <v>27299</v>
      </c>
      <c r="D43" s="11">
        <f>+C43*(1-$B$8)</f>
        <v>23204.149999999998</v>
      </c>
      <c r="E43" s="12"/>
      <c r="F43" s="22">
        <f t="shared" ref="F43:F50" si="2">+E43*D43</f>
        <v>0</v>
      </c>
    </row>
    <row r="44" spans="1:6" ht="12" customHeight="1">
      <c r="A44" s="14" t="s">
        <v>18</v>
      </c>
      <c r="B44" s="1" t="s">
        <v>26</v>
      </c>
      <c r="C44" s="10">
        <v>27799</v>
      </c>
      <c r="D44" s="11">
        <f>+C44*(1-$B$8)</f>
        <v>23629.149999999998</v>
      </c>
      <c r="E44" s="12"/>
      <c r="F44" s="22">
        <f t="shared" si="2"/>
        <v>0</v>
      </c>
    </row>
    <row r="45" spans="1:6" ht="12" customHeight="1">
      <c r="A45" s="14" t="s">
        <v>19</v>
      </c>
      <c r="B45" s="1" t="s">
        <v>27</v>
      </c>
      <c r="C45" s="10">
        <v>33199</v>
      </c>
      <c r="D45" s="11">
        <f>+C45*(1-$B$8)</f>
        <v>28219.149999999998</v>
      </c>
      <c r="E45" s="12"/>
      <c r="F45" s="22">
        <f t="shared" si="2"/>
        <v>0</v>
      </c>
    </row>
    <row r="46" spans="1:6" ht="12" customHeight="1">
      <c r="A46" s="14" t="s">
        <v>20</v>
      </c>
      <c r="B46" s="1" t="s">
        <v>28</v>
      </c>
      <c r="C46" s="10">
        <v>33199</v>
      </c>
      <c r="D46" s="11">
        <f>+C46*(1-$B$8)</f>
        <v>28219.149999999998</v>
      </c>
      <c r="E46" s="12"/>
      <c r="F46" s="22">
        <f t="shared" si="2"/>
        <v>0</v>
      </c>
    </row>
    <row r="47" spans="1:6" ht="12" customHeight="1">
      <c r="A47" s="14" t="s">
        <v>21</v>
      </c>
      <c r="B47" s="1" t="s">
        <v>29</v>
      </c>
      <c r="C47" s="10">
        <v>33699</v>
      </c>
      <c r="D47" s="11">
        <f>+C47*(1-$B$8)</f>
        <v>28644.149999999998</v>
      </c>
      <c r="E47" s="12"/>
      <c r="F47" s="22">
        <f t="shared" si="2"/>
        <v>0</v>
      </c>
    </row>
    <row r="48" spans="1:6" ht="12" customHeight="1">
      <c r="A48" s="14" t="s">
        <v>22</v>
      </c>
      <c r="B48" s="1" t="s">
        <v>30</v>
      </c>
      <c r="C48" s="10">
        <v>33699</v>
      </c>
      <c r="D48" s="11">
        <f>+C48*(1-$B$8)</f>
        <v>28644.149999999998</v>
      </c>
      <c r="E48" s="12"/>
      <c r="F48" s="22">
        <f t="shared" si="2"/>
        <v>0</v>
      </c>
    </row>
    <row r="49" spans="1:6" ht="12" customHeight="1">
      <c r="A49" s="14" t="s">
        <v>23</v>
      </c>
      <c r="B49" s="1" t="s">
        <v>31</v>
      </c>
      <c r="C49" s="10">
        <v>34199</v>
      </c>
      <c r="D49" s="11">
        <f>+C49*(1-$B$8)</f>
        <v>29069.149999999998</v>
      </c>
      <c r="E49" s="12"/>
      <c r="F49" s="22">
        <f t="shared" si="2"/>
        <v>0</v>
      </c>
    </row>
    <row r="50" spans="1:6" ht="12" customHeight="1">
      <c r="A50" s="14" t="s">
        <v>24</v>
      </c>
      <c r="B50" s="1" t="s">
        <v>32</v>
      </c>
      <c r="C50" s="10">
        <v>34199</v>
      </c>
      <c r="D50" s="11">
        <f>+C50*(1-$B$8)</f>
        <v>29069.149999999998</v>
      </c>
      <c r="E50" s="12"/>
      <c r="F50" s="22">
        <f t="shared" si="2"/>
        <v>0</v>
      </c>
    </row>
    <row r="51" spans="1:6" ht="12" customHeight="1">
      <c r="A51" s="14"/>
      <c r="B51" s="1"/>
      <c r="C51" s="10"/>
      <c r="D51" s="11"/>
      <c r="E51" s="12"/>
      <c r="F51" s="22"/>
    </row>
    <row r="52" spans="1:6" ht="12" customHeight="1">
      <c r="A52" s="14" t="s">
        <v>81</v>
      </c>
      <c r="B52" s="1" t="s">
        <v>90</v>
      </c>
      <c r="C52" s="10">
        <v>22799</v>
      </c>
      <c r="D52" s="11">
        <f>+C52*(1-$B$8)</f>
        <v>19379.149999999998</v>
      </c>
      <c r="E52" s="12"/>
      <c r="F52" s="22">
        <f t="shared" ref="F52:F60" si="3">+E52*D52</f>
        <v>0</v>
      </c>
    </row>
    <row r="53" spans="1:6" ht="12" customHeight="1">
      <c r="A53" s="14" t="s">
        <v>82</v>
      </c>
      <c r="B53" s="1" t="s">
        <v>91</v>
      </c>
      <c r="C53" s="10">
        <v>22799</v>
      </c>
      <c r="D53" s="11">
        <f>+C53*(1-$B$8)</f>
        <v>19379.149999999998</v>
      </c>
      <c r="E53" s="12"/>
      <c r="F53" s="22">
        <f t="shared" si="3"/>
        <v>0</v>
      </c>
    </row>
    <row r="54" spans="1:6" ht="12" customHeight="1">
      <c r="A54" s="14" t="s">
        <v>83</v>
      </c>
      <c r="B54" s="1" t="s">
        <v>92</v>
      </c>
      <c r="C54" s="10">
        <v>23199</v>
      </c>
      <c r="D54" s="11">
        <f>+C54*(1-$B$8)</f>
        <v>19719.149999999998</v>
      </c>
      <c r="E54" s="12"/>
      <c r="F54" s="22">
        <f t="shared" si="3"/>
        <v>0</v>
      </c>
    </row>
    <row r="55" spans="1:6" ht="12" customHeight="1">
      <c r="A55" s="14" t="s">
        <v>84</v>
      </c>
      <c r="B55" s="1" t="s">
        <v>93</v>
      </c>
      <c r="C55" s="10">
        <v>23199</v>
      </c>
      <c r="D55" s="11">
        <f>+C55*(1-$B$8)</f>
        <v>19719.149999999998</v>
      </c>
      <c r="E55" s="12"/>
      <c r="F55" s="22">
        <f t="shared" si="3"/>
        <v>0</v>
      </c>
    </row>
    <row r="56" spans="1:6" ht="12" customHeight="1">
      <c r="A56" s="14" t="s">
        <v>85</v>
      </c>
      <c r="B56" s="1" t="s">
        <v>94</v>
      </c>
      <c r="C56" s="10">
        <v>26399</v>
      </c>
      <c r="D56" s="11">
        <f>+C56*(1-$B$8)</f>
        <v>22439.149999999998</v>
      </c>
      <c r="E56" s="12"/>
      <c r="F56" s="22">
        <f t="shared" si="3"/>
        <v>0</v>
      </c>
    </row>
    <row r="57" spans="1:6" ht="12" customHeight="1">
      <c r="A57" s="14" t="s">
        <v>86</v>
      </c>
      <c r="B57" s="1" t="s">
        <v>95</v>
      </c>
      <c r="C57" s="10">
        <v>26899</v>
      </c>
      <c r="D57" s="11">
        <f>+C57*(1-$B$8)</f>
        <v>22864.149999999998</v>
      </c>
      <c r="E57" s="12"/>
      <c r="F57" s="22">
        <f t="shared" si="3"/>
        <v>0</v>
      </c>
    </row>
    <row r="58" spans="1:6" ht="12" customHeight="1">
      <c r="A58" s="14" t="s">
        <v>87</v>
      </c>
      <c r="B58" s="1" t="s">
        <v>96</v>
      </c>
      <c r="C58" s="10">
        <v>27299</v>
      </c>
      <c r="D58" s="11">
        <f>+C58*(1-$B$8)</f>
        <v>23204.149999999998</v>
      </c>
      <c r="E58" s="12"/>
      <c r="F58" s="22">
        <f t="shared" si="3"/>
        <v>0</v>
      </c>
    </row>
    <row r="59" spans="1:6" ht="12" customHeight="1">
      <c r="A59" s="14" t="s">
        <v>88</v>
      </c>
      <c r="B59" s="1" t="s">
        <v>97</v>
      </c>
      <c r="C59" s="10">
        <v>31899</v>
      </c>
      <c r="D59" s="11">
        <f>+C59*(1-$B$8)</f>
        <v>27114.149999999998</v>
      </c>
      <c r="E59" s="12"/>
      <c r="F59" s="22">
        <f t="shared" si="3"/>
        <v>0</v>
      </c>
    </row>
    <row r="60" spans="1:6" ht="12" customHeight="1">
      <c r="A60" s="14" t="s">
        <v>89</v>
      </c>
      <c r="B60" s="1" t="s">
        <v>98</v>
      </c>
      <c r="C60" s="10">
        <v>32299</v>
      </c>
      <c r="D60" s="11">
        <f>+C60*(1-$B$8)</f>
        <v>27454.149999999998</v>
      </c>
      <c r="E60" s="12"/>
      <c r="F60" s="22">
        <f t="shared" si="3"/>
        <v>0</v>
      </c>
    </row>
    <row r="61" spans="1:6" ht="12" customHeight="1">
      <c r="A61" s="14"/>
      <c r="B61" s="17"/>
      <c r="C61" s="10"/>
      <c r="D61" s="11"/>
      <c r="E61" s="12"/>
      <c r="F61" s="22"/>
    </row>
    <row r="62" spans="1:6" ht="12" customHeight="1">
      <c r="A62" s="14" t="s">
        <v>99</v>
      </c>
      <c r="B62" s="1" t="s">
        <v>102</v>
      </c>
      <c r="C62" s="10">
        <v>22299</v>
      </c>
      <c r="D62" s="11">
        <f>+C62*(1-$B$8)</f>
        <v>18954.149999999998</v>
      </c>
      <c r="E62" s="12"/>
      <c r="F62" s="22">
        <f>+E62*D62</f>
        <v>0</v>
      </c>
    </row>
    <row r="63" spans="1:6" ht="12" customHeight="1">
      <c r="A63" s="14" t="s">
        <v>100</v>
      </c>
      <c r="B63" s="1" t="s">
        <v>103</v>
      </c>
      <c r="C63" s="10">
        <v>22799</v>
      </c>
      <c r="D63" s="11">
        <f>+C63*(1-$B$8)</f>
        <v>19379.149999999998</v>
      </c>
      <c r="E63" s="12"/>
      <c r="F63" s="22">
        <f>+E63*D63</f>
        <v>0</v>
      </c>
    </row>
    <row r="64" spans="1:6" ht="12" customHeight="1">
      <c r="A64" s="14" t="s">
        <v>101</v>
      </c>
      <c r="B64" s="1" t="s">
        <v>104</v>
      </c>
      <c r="C64" s="10">
        <v>23699</v>
      </c>
      <c r="D64" s="11">
        <f>+C64*(1-$B$8)</f>
        <v>20144.149999999998</v>
      </c>
      <c r="E64" s="12"/>
      <c r="F64" s="22">
        <f>+E64*D64</f>
        <v>0</v>
      </c>
    </row>
    <row r="65" spans="1:6" ht="12" customHeight="1">
      <c r="A65" s="14"/>
      <c r="B65" s="1"/>
      <c r="C65" s="10"/>
      <c r="D65" s="11"/>
      <c r="E65" s="12"/>
      <c r="F65" s="22"/>
    </row>
    <row r="66" spans="1:6" ht="12" customHeight="1">
      <c r="A66" s="14" t="s">
        <v>105</v>
      </c>
      <c r="B66" s="1" t="s">
        <v>107</v>
      </c>
      <c r="C66" s="10">
        <v>4499</v>
      </c>
      <c r="D66" s="11">
        <f>+C66*(1-$B$8)</f>
        <v>3824.15</v>
      </c>
      <c r="E66" s="12"/>
      <c r="F66" s="22">
        <f>+E66*D66</f>
        <v>0</v>
      </c>
    </row>
    <row r="67" spans="1:6" ht="12" customHeight="1">
      <c r="A67" s="14" t="s">
        <v>106</v>
      </c>
      <c r="B67" s="1" t="s">
        <v>108</v>
      </c>
      <c r="C67" s="10">
        <v>4499</v>
      </c>
      <c r="D67" s="11">
        <f>+C67*(1-$B$8)</f>
        <v>3824.15</v>
      </c>
      <c r="E67" s="12"/>
      <c r="F67" s="22">
        <f>+E67*D67</f>
        <v>0</v>
      </c>
    </row>
    <row r="68" spans="1:6" ht="12" customHeight="1">
      <c r="A68" s="14"/>
      <c r="B68" s="1"/>
      <c r="C68" s="10"/>
      <c r="D68" s="11"/>
      <c r="E68" s="12"/>
      <c r="F68" s="22"/>
    </row>
    <row r="69" spans="1:6" ht="12" customHeight="1">
      <c r="A69" s="14" t="s">
        <v>109</v>
      </c>
      <c r="B69" s="1" t="s">
        <v>110</v>
      </c>
      <c r="C69" s="10">
        <v>42699</v>
      </c>
      <c r="D69" s="11">
        <f>+C69*(1-$B$8)</f>
        <v>36294.15</v>
      </c>
      <c r="E69" s="12"/>
      <c r="F69" s="22">
        <f>+E69*D69</f>
        <v>0</v>
      </c>
    </row>
    <row r="70" spans="1:6" ht="12" customHeight="1">
      <c r="A70" s="14"/>
      <c r="B70" s="1"/>
      <c r="C70" s="10"/>
      <c r="D70" s="11"/>
      <c r="E70" s="12"/>
      <c r="F70" s="22"/>
    </row>
    <row r="71" spans="1:6" ht="12" customHeight="1">
      <c r="A71" s="14" t="s">
        <v>111</v>
      </c>
      <c r="B71" s="1" t="s">
        <v>116</v>
      </c>
      <c r="C71" s="10">
        <v>10699</v>
      </c>
      <c r="D71" s="11">
        <f>+C71*(1-$B$8)</f>
        <v>9094.15</v>
      </c>
      <c r="E71" s="12"/>
      <c r="F71" s="22">
        <f>+E71*D71</f>
        <v>0</v>
      </c>
    </row>
    <row r="72" spans="1:6" ht="12" customHeight="1">
      <c r="A72" s="14" t="s">
        <v>112</v>
      </c>
      <c r="B72" s="1" t="s">
        <v>117</v>
      </c>
      <c r="C72" s="10">
        <v>12099</v>
      </c>
      <c r="D72" s="11">
        <f>+C72*(1-$B$8)</f>
        <v>10284.15</v>
      </c>
      <c r="E72" s="12"/>
      <c r="F72" s="22">
        <f>+E72*D72</f>
        <v>0</v>
      </c>
    </row>
    <row r="73" spans="1:6" ht="12" customHeight="1">
      <c r="A73" s="14" t="s">
        <v>113</v>
      </c>
      <c r="B73" s="1" t="s">
        <v>118</v>
      </c>
      <c r="C73" s="10">
        <v>13199</v>
      </c>
      <c r="D73" s="11">
        <f>+C73*(1-$B$8)</f>
        <v>11219.15</v>
      </c>
      <c r="E73" s="12"/>
      <c r="F73" s="22">
        <f>+E73*D73</f>
        <v>0</v>
      </c>
    </row>
    <row r="74" spans="1:6" ht="12" customHeight="1">
      <c r="A74" s="14" t="s">
        <v>114</v>
      </c>
      <c r="B74" s="1" t="s">
        <v>119</v>
      </c>
      <c r="C74" s="10">
        <v>10099</v>
      </c>
      <c r="D74" s="11">
        <f>+C74*(1-$B$8)</f>
        <v>8584.15</v>
      </c>
      <c r="E74" s="12"/>
      <c r="F74" s="22">
        <f>+E74*D74</f>
        <v>0</v>
      </c>
    </row>
    <row r="75" spans="1:6" ht="12" customHeight="1">
      <c r="A75" s="14" t="s">
        <v>115</v>
      </c>
      <c r="B75" s="1" t="s">
        <v>120</v>
      </c>
      <c r="C75" s="10">
        <v>12399</v>
      </c>
      <c r="D75" s="11">
        <f>+C75*(1-$B$8)</f>
        <v>10539.15</v>
      </c>
      <c r="E75" s="12"/>
      <c r="F75" s="22">
        <f>+E75*D75</f>
        <v>0</v>
      </c>
    </row>
    <row r="76" spans="1:6" ht="12" customHeight="1">
      <c r="A76" s="14"/>
      <c r="B76" s="1"/>
      <c r="C76" s="10"/>
      <c r="D76" s="11"/>
      <c r="E76" s="12"/>
      <c r="F76" s="22"/>
    </row>
    <row r="77" spans="1:6" ht="12" customHeight="1">
      <c r="A77" s="14" t="s">
        <v>121</v>
      </c>
      <c r="B77" s="1" t="s">
        <v>143</v>
      </c>
      <c r="C77" s="10">
        <v>23599</v>
      </c>
      <c r="D77" s="11">
        <f>+C77*(1-$B$8)</f>
        <v>20059.149999999998</v>
      </c>
      <c r="E77" s="12"/>
      <c r="F77" s="22">
        <f>+E77*D77</f>
        <v>0</v>
      </c>
    </row>
    <row r="78" spans="1:6" ht="12" customHeight="1">
      <c r="A78" s="14" t="s">
        <v>122</v>
      </c>
      <c r="B78" s="1" t="s">
        <v>144</v>
      </c>
      <c r="C78" s="10">
        <v>23599</v>
      </c>
      <c r="D78" s="11">
        <f>+C78*(1-$B$8)</f>
        <v>20059.149999999998</v>
      </c>
      <c r="E78" s="12"/>
      <c r="F78" s="22">
        <f>+E78*D78</f>
        <v>0</v>
      </c>
    </row>
    <row r="79" spans="1:6" ht="12" customHeight="1">
      <c r="A79" s="14"/>
      <c r="B79" s="1"/>
      <c r="C79" s="10"/>
      <c r="D79" s="11"/>
      <c r="E79" s="12"/>
      <c r="F79" s="22"/>
    </row>
    <row r="80" spans="1:6" ht="12" customHeight="1">
      <c r="A80" s="14" t="s">
        <v>123</v>
      </c>
      <c r="B80" s="1" t="s">
        <v>145</v>
      </c>
      <c r="C80" s="10">
        <v>23599</v>
      </c>
      <c r="D80" s="11">
        <f>+C80*(1-$B$8)</f>
        <v>20059.149999999998</v>
      </c>
      <c r="E80" s="12"/>
      <c r="F80" s="22">
        <f>+E80*D80</f>
        <v>0</v>
      </c>
    </row>
    <row r="81" spans="1:6" ht="12" customHeight="1">
      <c r="A81" s="14"/>
      <c r="B81" s="1"/>
      <c r="C81" s="10"/>
      <c r="D81" s="11"/>
      <c r="E81" s="12"/>
      <c r="F81" s="22"/>
    </row>
    <row r="82" spans="1:6" ht="12" customHeight="1">
      <c r="A82" s="14" t="s">
        <v>124</v>
      </c>
      <c r="B82" s="1" t="s">
        <v>146</v>
      </c>
      <c r="C82" s="10">
        <v>17199</v>
      </c>
      <c r="D82" s="11">
        <f>+C82*(1-$B$8)</f>
        <v>14619.15</v>
      </c>
      <c r="E82" s="12"/>
      <c r="F82" s="22">
        <f>+E82*D82</f>
        <v>0</v>
      </c>
    </row>
    <row r="83" spans="1:6" ht="12" customHeight="1">
      <c r="A83" s="14" t="s">
        <v>125</v>
      </c>
      <c r="B83" s="1" t="s">
        <v>147</v>
      </c>
      <c r="C83" s="10">
        <v>24099</v>
      </c>
      <c r="D83" s="11">
        <f>+C83*(1-$B$8)</f>
        <v>20484.149999999998</v>
      </c>
      <c r="E83" s="12"/>
      <c r="F83" s="22">
        <f>+E83*D83</f>
        <v>0</v>
      </c>
    </row>
    <row r="84" spans="1:6" ht="12" customHeight="1">
      <c r="A84" s="14"/>
      <c r="B84" s="1"/>
      <c r="C84" s="10"/>
      <c r="D84" s="11"/>
      <c r="E84" s="12"/>
      <c r="F84" s="22"/>
    </row>
    <row r="85" spans="1:6" ht="12" customHeight="1">
      <c r="A85" s="14" t="s">
        <v>126</v>
      </c>
      <c r="B85" s="1" t="s">
        <v>148</v>
      </c>
      <c r="C85" s="10">
        <v>17199</v>
      </c>
      <c r="D85" s="11">
        <f>+C85*(1-$B$8)</f>
        <v>14619.15</v>
      </c>
      <c r="E85" s="12"/>
      <c r="F85" s="22">
        <f>+E85*D85</f>
        <v>0</v>
      </c>
    </row>
    <row r="86" spans="1:6" ht="12" customHeight="1">
      <c r="A86" s="14" t="s">
        <v>127</v>
      </c>
      <c r="B86" s="1" t="s">
        <v>149</v>
      </c>
      <c r="C86" s="10">
        <v>24099</v>
      </c>
      <c r="D86" s="11">
        <f>+C86*(1-$B$8)</f>
        <v>20484.149999999998</v>
      </c>
      <c r="E86" s="12"/>
      <c r="F86" s="22">
        <f>+E86*D86</f>
        <v>0</v>
      </c>
    </row>
    <row r="87" spans="1:6" ht="12" customHeight="1">
      <c r="A87" s="14"/>
      <c r="B87" s="1"/>
      <c r="C87" s="10"/>
      <c r="D87" s="11"/>
      <c r="E87" s="12"/>
      <c r="F87" s="22"/>
    </row>
    <row r="88" spans="1:6" ht="12" customHeight="1">
      <c r="A88" s="14" t="s">
        <v>128</v>
      </c>
      <c r="B88" s="1" t="s">
        <v>150</v>
      </c>
      <c r="C88" s="10">
        <v>38099</v>
      </c>
      <c r="D88" s="11">
        <f>+C88*(1-$B$8)</f>
        <v>32384.149999999998</v>
      </c>
      <c r="E88" s="12"/>
      <c r="F88" s="22">
        <f>+E88*D88</f>
        <v>0</v>
      </c>
    </row>
    <row r="89" spans="1:6" ht="12" customHeight="1">
      <c r="A89" s="14" t="s">
        <v>129</v>
      </c>
      <c r="B89" s="1" t="s">
        <v>151</v>
      </c>
      <c r="C89" s="10">
        <v>38099</v>
      </c>
      <c r="D89" s="11">
        <f>+C89*(1-$B$8)</f>
        <v>32384.149999999998</v>
      </c>
      <c r="E89" s="12"/>
      <c r="F89" s="22">
        <f>+E89*D89</f>
        <v>0</v>
      </c>
    </row>
    <row r="90" spans="1:6" ht="12" customHeight="1">
      <c r="A90" s="14"/>
      <c r="B90" s="1"/>
      <c r="C90" s="10"/>
      <c r="D90" s="11"/>
      <c r="E90" s="12"/>
      <c r="F90" s="22"/>
    </row>
    <row r="91" spans="1:6" ht="12" customHeight="1">
      <c r="A91" s="14" t="s">
        <v>130</v>
      </c>
      <c r="B91" s="1" t="s">
        <v>152</v>
      </c>
      <c r="C91" s="10">
        <v>14299</v>
      </c>
      <c r="D91" s="11">
        <f>+C91*(1-$B$8)</f>
        <v>12154.15</v>
      </c>
      <c r="E91" s="12"/>
      <c r="F91" s="22">
        <f>+E91*D91</f>
        <v>0</v>
      </c>
    </row>
    <row r="92" spans="1:6" ht="12" customHeight="1">
      <c r="A92" s="14" t="s">
        <v>131</v>
      </c>
      <c r="B92" s="1" t="s">
        <v>153</v>
      </c>
      <c r="C92" s="10">
        <v>20399</v>
      </c>
      <c r="D92" s="11">
        <f>+C92*(1-$B$8)</f>
        <v>17339.149999999998</v>
      </c>
      <c r="E92" s="12"/>
      <c r="F92" s="22">
        <f>+E92*D92</f>
        <v>0</v>
      </c>
    </row>
    <row r="93" spans="1:6" ht="12" customHeight="1">
      <c r="A93" s="14"/>
      <c r="B93" s="1"/>
      <c r="C93" s="10"/>
      <c r="D93" s="11"/>
      <c r="E93" s="12"/>
      <c r="F93" s="22"/>
    </row>
    <row r="94" spans="1:6" ht="12" customHeight="1">
      <c r="A94" s="14"/>
      <c r="B94" s="1" t="s">
        <v>154</v>
      </c>
      <c r="C94" s="10">
        <v>38099</v>
      </c>
      <c r="D94" s="11">
        <f>+C94*(1-$B$8)</f>
        <v>32384.149999999998</v>
      </c>
      <c r="E94" s="12"/>
      <c r="F94" s="22">
        <f>+E94*D94</f>
        <v>0</v>
      </c>
    </row>
    <row r="95" spans="1:6" ht="12" customHeight="1">
      <c r="A95" s="14"/>
      <c r="B95" s="1" t="s">
        <v>155</v>
      </c>
      <c r="C95" s="10">
        <v>44399</v>
      </c>
      <c r="D95" s="11">
        <f>+C95*(1-$B$8)</f>
        <v>37739.15</v>
      </c>
      <c r="E95" s="12"/>
      <c r="F95" s="22">
        <f>+E95*D95</f>
        <v>0</v>
      </c>
    </row>
    <row r="96" spans="1:6" ht="12" customHeight="1">
      <c r="A96" s="14"/>
      <c r="B96" s="1" t="s">
        <v>156</v>
      </c>
      <c r="C96" s="10">
        <v>48999</v>
      </c>
      <c r="D96" s="11">
        <f>+C96*(1-$B$8)</f>
        <v>41649.15</v>
      </c>
      <c r="E96" s="12"/>
      <c r="F96" s="22">
        <f>+E96*D96</f>
        <v>0</v>
      </c>
    </row>
    <row r="97" spans="1:6" ht="12" customHeight="1">
      <c r="A97" s="14"/>
      <c r="B97" s="1" t="s">
        <v>157</v>
      </c>
      <c r="C97" s="10">
        <v>57199</v>
      </c>
      <c r="D97" s="11">
        <f>+C97*(1-$B$8)</f>
        <v>48619.15</v>
      </c>
      <c r="E97" s="12"/>
      <c r="F97" s="22">
        <f>+E97*D97</f>
        <v>0</v>
      </c>
    </row>
    <row r="98" spans="1:6" ht="12" customHeight="1">
      <c r="A98" s="14"/>
      <c r="B98" s="1"/>
      <c r="C98" s="10"/>
      <c r="D98" s="11"/>
      <c r="E98" s="12"/>
      <c r="F98" s="22"/>
    </row>
    <row r="99" spans="1:6" ht="12" customHeight="1">
      <c r="A99" s="14"/>
      <c r="B99" s="1" t="s">
        <v>158</v>
      </c>
      <c r="C99" s="10">
        <v>31699</v>
      </c>
      <c r="D99" s="11">
        <f>+C99*(1-$B$8)</f>
        <v>26944.149999999998</v>
      </c>
      <c r="E99" s="12"/>
      <c r="F99" s="22">
        <f>+E99*D99</f>
        <v>0</v>
      </c>
    </row>
    <row r="100" spans="1:6" ht="12" customHeight="1">
      <c r="A100" s="14"/>
      <c r="B100" s="1" t="s">
        <v>159</v>
      </c>
      <c r="C100" s="10">
        <v>38099</v>
      </c>
      <c r="D100" s="11">
        <f>+C100*(1-$B$8)</f>
        <v>32384.149999999998</v>
      </c>
      <c r="E100" s="12"/>
      <c r="F100" s="22">
        <f>+E100*D100</f>
        <v>0</v>
      </c>
    </row>
    <row r="101" spans="1:6" ht="12" customHeight="1">
      <c r="A101" s="14"/>
      <c r="B101" s="1" t="s">
        <v>160</v>
      </c>
      <c r="C101" s="10">
        <v>42599</v>
      </c>
      <c r="D101" s="11">
        <f>+C101*(1-$B$8)</f>
        <v>36209.15</v>
      </c>
      <c r="E101" s="12"/>
      <c r="F101" s="22">
        <f>+E101*D101</f>
        <v>0</v>
      </c>
    </row>
    <row r="102" spans="1:6" ht="12" customHeight="1">
      <c r="A102" s="14"/>
      <c r="B102" s="1" t="s">
        <v>161</v>
      </c>
      <c r="C102" s="10">
        <v>50799</v>
      </c>
      <c r="D102" s="11">
        <f>+C102*(1-$B$8)</f>
        <v>43179.15</v>
      </c>
      <c r="E102" s="12"/>
      <c r="F102" s="22">
        <f>+E102*D102</f>
        <v>0</v>
      </c>
    </row>
    <row r="103" spans="1:6" ht="12" customHeight="1">
      <c r="A103" s="14"/>
      <c r="B103" s="1"/>
      <c r="C103" s="10"/>
      <c r="D103" s="11"/>
      <c r="E103" s="12"/>
      <c r="F103" s="22"/>
    </row>
    <row r="104" spans="1:6" ht="12" customHeight="1">
      <c r="A104" s="14"/>
      <c r="B104" s="1" t="s">
        <v>162</v>
      </c>
      <c r="C104" s="10">
        <v>31699</v>
      </c>
      <c r="D104" s="11">
        <f>+C104*(1-$B$8)</f>
        <v>26944.149999999998</v>
      </c>
      <c r="E104" s="12"/>
      <c r="F104" s="22">
        <f>+E104*D104</f>
        <v>0</v>
      </c>
    </row>
    <row r="105" spans="1:6" ht="12" customHeight="1">
      <c r="A105" s="14"/>
      <c r="B105" s="1" t="s">
        <v>163</v>
      </c>
      <c r="C105" s="10">
        <v>38099</v>
      </c>
      <c r="D105" s="11">
        <f>+C105*(1-$B$8)</f>
        <v>32384.149999999998</v>
      </c>
      <c r="E105" s="12"/>
      <c r="F105" s="22">
        <f>+E105*D105</f>
        <v>0</v>
      </c>
    </row>
    <row r="106" spans="1:6" ht="12" customHeight="1">
      <c r="A106" s="14"/>
      <c r="B106" s="1" t="s">
        <v>164</v>
      </c>
      <c r="C106" s="10">
        <v>42599</v>
      </c>
      <c r="D106" s="11">
        <f>+C106*(1-$B$8)</f>
        <v>36209.15</v>
      </c>
      <c r="E106" s="12"/>
      <c r="F106" s="22">
        <f>+E106*D106</f>
        <v>0</v>
      </c>
    </row>
    <row r="107" spans="1:6" ht="12" customHeight="1">
      <c r="A107" s="14"/>
      <c r="B107" s="1" t="s">
        <v>165</v>
      </c>
      <c r="C107" s="10">
        <v>50799</v>
      </c>
      <c r="D107" s="11">
        <f>+C107*(1-$B$8)</f>
        <v>43179.15</v>
      </c>
      <c r="E107" s="12"/>
      <c r="F107" s="22">
        <f>+E107*D107</f>
        <v>0</v>
      </c>
    </row>
    <row r="108" spans="1:6" ht="12" customHeight="1">
      <c r="A108" s="14"/>
      <c r="B108" s="1"/>
      <c r="C108" s="10"/>
      <c r="D108" s="11"/>
      <c r="E108" s="12"/>
      <c r="F108" s="22"/>
    </row>
    <row r="109" spans="1:6" ht="12" customHeight="1">
      <c r="A109" s="14" t="s">
        <v>132</v>
      </c>
      <c r="B109" s="1" t="s">
        <v>166</v>
      </c>
      <c r="C109" s="10">
        <v>49999</v>
      </c>
      <c r="D109" s="11">
        <f>+C109*(1-$B$8)</f>
        <v>42499.15</v>
      </c>
      <c r="E109" s="12"/>
      <c r="F109" s="22">
        <f>+E109*D109</f>
        <v>0</v>
      </c>
    </row>
    <row r="110" spans="1:6" ht="12" customHeight="1">
      <c r="A110" s="14"/>
      <c r="B110" s="1"/>
      <c r="C110" s="10"/>
      <c r="D110" s="11"/>
      <c r="E110" s="12"/>
      <c r="F110" s="22"/>
    </row>
    <row r="111" spans="1:6" ht="12" customHeight="1">
      <c r="A111" s="19" t="s">
        <v>133</v>
      </c>
      <c r="B111" s="18" t="s">
        <v>167</v>
      </c>
      <c r="C111" s="10">
        <v>29099</v>
      </c>
      <c r="D111" s="11">
        <f>+C111*(1-$B$8)</f>
        <v>24734.149999999998</v>
      </c>
      <c r="E111" s="12"/>
      <c r="F111" s="22">
        <f t="shared" ref="F111:F117" si="4">+E111*D111</f>
        <v>0</v>
      </c>
    </row>
    <row r="112" spans="1:6" ht="12" customHeight="1">
      <c r="A112" s="19" t="s">
        <v>134</v>
      </c>
      <c r="B112" s="18" t="s">
        <v>168</v>
      </c>
      <c r="C112" s="10">
        <v>22699</v>
      </c>
      <c r="D112" s="11">
        <f>+C112*(1-$B$8)</f>
        <v>19294.149999999998</v>
      </c>
      <c r="E112" s="12"/>
      <c r="F112" s="22">
        <f t="shared" si="4"/>
        <v>0</v>
      </c>
    </row>
    <row r="113" spans="1:6" ht="12" customHeight="1">
      <c r="A113" s="19" t="s">
        <v>135</v>
      </c>
      <c r="B113" s="18" t="s">
        <v>169</v>
      </c>
      <c r="C113" s="10">
        <v>22699</v>
      </c>
      <c r="D113" s="11">
        <f>+C113*(1-$B$8)</f>
        <v>19294.149999999998</v>
      </c>
      <c r="E113" s="12"/>
      <c r="F113" s="22">
        <f t="shared" si="4"/>
        <v>0</v>
      </c>
    </row>
    <row r="114" spans="1:6" ht="12" customHeight="1">
      <c r="A114" s="19" t="s">
        <v>136</v>
      </c>
      <c r="B114" s="18" t="s">
        <v>170</v>
      </c>
      <c r="C114" s="10">
        <v>9099</v>
      </c>
      <c r="D114" s="11">
        <f>+C114*(1-$B$8)</f>
        <v>7734.15</v>
      </c>
      <c r="E114" s="12"/>
      <c r="F114" s="22">
        <f t="shared" si="4"/>
        <v>0</v>
      </c>
    </row>
    <row r="115" spans="1:6" ht="12" customHeight="1">
      <c r="A115" s="19" t="s">
        <v>137</v>
      </c>
      <c r="B115" s="18" t="s">
        <v>171</v>
      </c>
      <c r="C115" s="10">
        <v>15399</v>
      </c>
      <c r="D115" s="11">
        <f>+C115*(1-$B$8)</f>
        <v>13089.15</v>
      </c>
      <c r="E115" s="12"/>
      <c r="F115" s="22">
        <f t="shared" si="4"/>
        <v>0</v>
      </c>
    </row>
    <row r="116" spans="1:6" ht="12" customHeight="1">
      <c r="A116" s="19" t="s">
        <v>138</v>
      </c>
      <c r="B116" s="18" t="s">
        <v>172</v>
      </c>
      <c r="C116" s="10">
        <v>19999</v>
      </c>
      <c r="D116" s="11">
        <f>+C116*(1-$B$8)</f>
        <v>16999.149999999998</v>
      </c>
      <c r="E116" s="12"/>
      <c r="F116" s="22">
        <f t="shared" si="4"/>
        <v>0</v>
      </c>
    </row>
    <row r="117" spans="1:6" ht="12" customHeight="1">
      <c r="A117" s="19" t="s">
        <v>139</v>
      </c>
      <c r="B117" s="18" t="s">
        <v>173</v>
      </c>
      <c r="C117" s="10">
        <v>28199</v>
      </c>
      <c r="D117" s="11">
        <f>+C117*(1-$B$8)</f>
        <v>23969.149999999998</v>
      </c>
      <c r="E117" s="12"/>
      <c r="F117" s="22">
        <f t="shared" si="4"/>
        <v>0</v>
      </c>
    </row>
    <row r="118" spans="1:6" ht="12" customHeight="1">
      <c r="A118" s="14"/>
      <c r="B118" s="1"/>
      <c r="C118" s="10"/>
      <c r="D118" s="11"/>
      <c r="E118" s="12"/>
      <c r="F118" s="22"/>
    </row>
    <row r="119" spans="1:6" ht="12" customHeight="1">
      <c r="A119" s="14" t="s">
        <v>140</v>
      </c>
      <c r="B119" s="1" t="s">
        <v>174</v>
      </c>
      <c r="C119" s="10">
        <v>7199</v>
      </c>
      <c r="D119" s="11">
        <f>+C119*(1-$B$8)</f>
        <v>6119.15</v>
      </c>
      <c r="E119" s="12"/>
      <c r="F119" s="22">
        <f>+E119*D119</f>
        <v>0</v>
      </c>
    </row>
    <row r="120" spans="1:6" ht="12" customHeight="1">
      <c r="A120" s="14" t="s">
        <v>141</v>
      </c>
      <c r="B120" s="1" t="s">
        <v>175</v>
      </c>
      <c r="C120" s="10">
        <v>5899</v>
      </c>
      <c r="D120" s="11">
        <f>+C120*(1-$B$8)</f>
        <v>5014.1499999999996</v>
      </c>
      <c r="E120" s="12"/>
      <c r="F120" s="22">
        <f>+E120*D120</f>
        <v>0</v>
      </c>
    </row>
    <row r="121" spans="1:6" ht="12" customHeight="1">
      <c r="A121" s="14"/>
      <c r="B121" s="1"/>
      <c r="C121" s="10"/>
      <c r="D121" s="11"/>
      <c r="E121" s="12"/>
      <c r="F121" s="22"/>
    </row>
    <row r="122" spans="1:6" ht="12" customHeight="1" thickBot="1">
      <c r="A122" s="15" t="s">
        <v>142</v>
      </c>
      <c r="B122" s="13" t="s">
        <v>176</v>
      </c>
      <c r="C122" s="20">
        <v>136399</v>
      </c>
      <c r="D122" s="16">
        <f>+C122*(1-$B$8)</f>
        <v>115939.15</v>
      </c>
      <c r="E122" s="21"/>
      <c r="F122" s="23">
        <f>+E122*D122</f>
        <v>0</v>
      </c>
    </row>
    <row r="123" spans="1:6" ht="12" customHeight="1">
      <c r="A123" s="3"/>
      <c r="B123" s="4"/>
      <c r="C123" s="4"/>
      <c r="D123" s="4"/>
      <c r="E123" s="5"/>
      <c r="F123" s="6"/>
    </row>
    <row r="124" spans="1:6" ht="12" customHeight="1" thickBot="1">
      <c r="A124" s="26" t="s">
        <v>177</v>
      </c>
      <c r="B124" s="26"/>
      <c r="C124" s="7"/>
      <c r="D124" s="7"/>
      <c r="E124" s="27">
        <f>SUM(F12:F122)</f>
        <v>0</v>
      </c>
      <c r="F124" s="27"/>
    </row>
    <row r="125" spans="1:6" ht="12" customHeight="1">
      <c r="C125" s="7"/>
      <c r="D125" s="7"/>
      <c r="E125" s="8"/>
      <c r="F125" s="9"/>
    </row>
  </sheetData>
  <autoFilter ref="A9:F11" xr:uid="{00000000-0001-0000-0000-000000000000}"/>
  <mergeCells count="15">
    <mergeCell ref="B8:F8"/>
    <mergeCell ref="A124:B124"/>
    <mergeCell ref="E124:F124"/>
    <mergeCell ref="F9:F11"/>
    <mergeCell ref="A9:A11"/>
    <mergeCell ref="B9:B11"/>
    <mergeCell ref="C9:C11"/>
    <mergeCell ref="D9:D11"/>
    <mergeCell ref="E9:E11"/>
    <mergeCell ref="B1:F1"/>
    <mergeCell ref="B2:F2"/>
    <mergeCell ref="B3:F3"/>
    <mergeCell ref="B4:F4"/>
    <mergeCell ref="B5:F5"/>
    <mergeCell ref="B7:F7"/>
  </mergeCells>
  <phoneticPr fontId="26" type="noConversion"/>
  <hyperlinks>
    <hyperlink ref="B5" r:id="rId1" xr:uid="{2E6B72D2-EFEC-4072-B5FE-26CA780603D0}"/>
  </hyperlinks>
  <printOptions horizontalCentered="1"/>
  <pageMargins left="0.35433070866141736" right="0.23622047244094491" top="0.6692913385826772" bottom="0.74803149606299213" header="0.31496062992125984" footer="0.31496062992125984"/>
  <pageSetup paperSize="9" scale="81" fitToHeight="5" orientation="portrait" r:id="rId2"/>
  <headerFooter>
    <oddHeader>&amp;L&amp;G&amp;C&amp;18&amp;ESales Order Form&amp;R&amp;G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</dc:creator>
  <cp:lastModifiedBy>Keli Ho</cp:lastModifiedBy>
  <cp:lastPrinted>2025-10-28T06:24:34Z</cp:lastPrinted>
  <dcterms:created xsi:type="dcterms:W3CDTF">2010-08-24T03:15:15Z</dcterms:created>
  <dcterms:modified xsi:type="dcterms:W3CDTF">2025-10-28T06:25:00Z</dcterms:modified>
</cp:coreProperties>
</file>