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ersonal\Keli\Customer\TLC\Garmin\"/>
    </mc:Choice>
  </mc:AlternateContent>
  <xr:revisionPtr revIDLastSave="0" documentId="13_ncr:1_{6BBA7246-A440-4298-B5C3-2648765A97EE}" xr6:coauthVersionLast="47" xr6:coauthVersionMax="47" xr10:uidLastSave="{00000000-0000-0000-0000-000000000000}"/>
  <bookViews>
    <workbookView xWindow="780" yWindow="780" windowWidth="24915" windowHeight="14775" xr2:uid="{00000000-000D-0000-FFFF-FFFF00000000}"/>
  </bookViews>
  <sheets>
    <sheet name="Sales Order Form" sheetId="2" r:id="rId1"/>
  </sheets>
  <definedNames>
    <definedName name="_xlnm._FilterDatabase" localSheetId="0" hidden="1">'Sales Order Form'!#REF!</definedName>
  </definedNames>
  <calcPr calcId="181029"/>
</workbook>
</file>

<file path=xl/calcChain.xml><?xml version="1.0" encoding="utf-8"?>
<calcChain xmlns="http://schemas.openxmlformats.org/spreadsheetml/2006/main">
  <c r="E101" i="2" l="1"/>
  <c r="D14" i="2"/>
  <c r="F14" i="2" s="1"/>
  <c r="D15" i="2"/>
  <c r="F15" i="2"/>
  <c r="D16" i="2"/>
  <c r="F16" i="2" s="1"/>
  <c r="D17" i="2"/>
  <c r="F17" i="2"/>
  <c r="D18" i="2"/>
  <c r="F18" i="2" s="1"/>
  <c r="D19" i="2"/>
  <c r="F19" i="2" s="1"/>
  <c r="D20" i="2"/>
  <c r="F20" i="2" s="1"/>
  <c r="D21" i="2"/>
  <c r="F21" i="2"/>
  <c r="D22" i="2"/>
  <c r="F22" i="2" s="1"/>
  <c r="D23" i="2"/>
  <c r="F23" i="2"/>
  <c r="D24" i="2"/>
  <c r="F24" i="2" s="1"/>
  <c r="D25" i="2"/>
  <c r="F25" i="2"/>
  <c r="D26" i="2"/>
  <c r="F26" i="2" s="1"/>
  <c r="D27" i="2"/>
  <c r="F27" i="2" s="1"/>
  <c r="D28" i="2"/>
  <c r="F28" i="2" s="1"/>
  <c r="D29" i="2"/>
  <c r="F29" i="2"/>
  <c r="D30" i="2"/>
  <c r="F30" i="2" s="1"/>
  <c r="D31" i="2"/>
  <c r="F31" i="2"/>
  <c r="D32" i="2"/>
  <c r="F32" i="2" s="1"/>
  <c r="D33" i="2"/>
  <c r="F33" i="2"/>
  <c r="D34" i="2"/>
  <c r="F34" i="2" s="1"/>
  <c r="D35" i="2"/>
  <c r="F35" i="2" s="1"/>
  <c r="D36" i="2"/>
  <c r="F36" i="2" s="1"/>
  <c r="D37" i="2"/>
  <c r="F37" i="2"/>
  <c r="D38" i="2"/>
  <c r="F38" i="2" s="1"/>
  <c r="D39" i="2"/>
  <c r="F39" i="2"/>
  <c r="D40" i="2"/>
  <c r="F40" i="2" s="1"/>
  <c r="D41" i="2"/>
  <c r="F41" i="2"/>
  <c r="D42" i="2"/>
  <c r="F42" i="2" s="1"/>
  <c r="D43" i="2"/>
  <c r="F43" i="2" s="1"/>
  <c r="D44" i="2"/>
  <c r="F44" i="2" s="1"/>
  <c r="D45" i="2"/>
  <c r="F45" i="2"/>
  <c r="D46" i="2"/>
  <c r="F46" i="2" s="1"/>
  <c r="D47" i="2"/>
  <c r="F47" i="2"/>
  <c r="D48" i="2"/>
  <c r="F48" i="2" s="1"/>
  <c r="D49" i="2"/>
  <c r="F49" i="2"/>
  <c r="D50" i="2"/>
  <c r="F50" i="2" s="1"/>
  <c r="D51" i="2"/>
  <c r="F51" i="2" s="1"/>
  <c r="D52" i="2"/>
  <c r="F52" i="2" s="1"/>
  <c r="D53" i="2"/>
  <c r="F53" i="2"/>
  <c r="D54" i="2"/>
  <c r="F54" i="2" s="1"/>
  <c r="D55" i="2"/>
  <c r="F55" i="2"/>
  <c r="D56" i="2"/>
  <c r="F56" i="2" s="1"/>
  <c r="D57" i="2"/>
  <c r="F57" i="2"/>
  <c r="D58" i="2"/>
  <c r="F58" i="2" s="1"/>
  <c r="D59" i="2"/>
  <c r="F59" i="2" s="1"/>
  <c r="D60" i="2"/>
  <c r="F60" i="2" s="1"/>
  <c r="D61" i="2"/>
  <c r="F61" i="2"/>
  <c r="D62" i="2"/>
  <c r="F62" i="2" s="1"/>
  <c r="D63" i="2"/>
  <c r="F63" i="2"/>
  <c r="D64" i="2"/>
  <c r="F64" i="2" s="1"/>
  <c r="D65" i="2"/>
  <c r="F65" i="2"/>
  <c r="D66" i="2"/>
  <c r="F66" i="2" s="1"/>
  <c r="D67" i="2"/>
  <c r="F67" i="2" s="1"/>
  <c r="D68" i="2"/>
  <c r="F68" i="2" s="1"/>
  <c r="D69" i="2"/>
  <c r="F69" i="2"/>
  <c r="D70" i="2"/>
  <c r="F70" i="2" s="1"/>
  <c r="D71" i="2"/>
  <c r="F71" i="2"/>
  <c r="D72" i="2"/>
  <c r="F72" i="2" s="1"/>
  <c r="D73" i="2"/>
  <c r="F73" i="2"/>
  <c r="D74" i="2"/>
  <c r="F74" i="2" s="1"/>
  <c r="D75" i="2"/>
  <c r="F75" i="2" s="1"/>
  <c r="D76" i="2"/>
  <c r="F76" i="2" s="1"/>
  <c r="D77" i="2"/>
  <c r="F77" i="2"/>
  <c r="D78" i="2"/>
  <c r="F78" i="2" s="1"/>
  <c r="D79" i="2"/>
  <c r="F79" i="2"/>
  <c r="D80" i="2"/>
  <c r="F80" i="2" s="1"/>
  <c r="D81" i="2"/>
  <c r="F81" i="2"/>
  <c r="D82" i="2"/>
  <c r="F82" i="2" s="1"/>
  <c r="D83" i="2"/>
  <c r="F83" i="2" s="1"/>
  <c r="D84" i="2"/>
  <c r="F84" i="2" s="1"/>
  <c r="D85" i="2"/>
  <c r="F85" i="2"/>
  <c r="D86" i="2"/>
  <c r="F86" i="2" s="1"/>
  <c r="D87" i="2"/>
  <c r="F87" i="2"/>
  <c r="D88" i="2"/>
  <c r="F88" i="2" s="1"/>
  <c r="D89" i="2"/>
  <c r="F89" i="2"/>
  <c r="D90" i="2"/>
  <c r="F90" i="2" s="1"/>
  <c r="D91" i="2"/>
  <c r="F91" i="2" s="1"/>
  <c r="D92" i="2"/>
  <c r="F92" i="2" s="1"/>
  <c r="D93" i="2"/>
  <c r="F93" i="2"/>
  <c r="D94" i="2"/>
  <c r="F94" i="2" s="1"/>
  <c r="D95" i="2"/>
  <c r="F95" i="2"/>
  <c r="D96" i="2"/>
  <c r="F96" i="2" s="1"/>
  <c r="D97" i="2"/>
  <c r="F97" i="2"/>
  <c r="D98" i="2"/>
  <c r="F98" i="2" s="1"/>
  <c r="D99" i="2"/>
  <c r="F99" i="2" s="1"/>
</calcChain>
</file>

<file path=xl/sharedStrings.xml><?xml version="1.0" encoding="utf-8"?>
<sst xmlns="http://schemas.openxmlformats.org/spreadsheetml/2006/main" count="193" uniqueCount="193">
  <si>
    <t>Item No.</t>
  </si>
  <si>
    <t>Model</t>
  </si>
  <si>
    <t>Address:</t>
    <phoneticPr fontId="2" type="noConversion"/>
  </si>
  <si>
    <t>Retail Price
(HKD)</t>
    <phoneticPr fontId="2" type="noConversion"/>
  </si>
  <si>
    <t>Subtotal
(HKD)</t>
    <phoneticPr fontId="2" type="noConversion"/>
  </si>
  <si>
    <t>Quantity</t>
    <phoneticPr fontId="2" type="noConversion"/>
  </si>
  <si>
    <t>Email:</t>
  </si>
  <si>
    <t>Tel:</t>
  </si>
  <si>
    <t>info@ttot.com.hk</t>
    <phoneticPr fontId="26" type="noConversion"/>
  </si>
  <si>
    <t>Ten Ten One Ten Limited</t>
    <phoneticPr fontId="26" type="noConversion"/>
  </si>
  <si>
    <t>Date:</t>
    <phoneticPr fontId="26" type="noConversion"/>
  </si>
  <si>
    <t>(852) 3616 0454</t>
    <phoneticPr fontId="26" type="noConversion"/>
  </si>
  <si>
    <t>010-02563-02</t>
    <phoneticPr fontId="31" type="noConversion"/>
  </si>
  <si>
    <t>010-02563-03</t>
    <phoneticPr fontId="31" type="noConversion"/>
  </si>
  <si>
    <t>010-02564-00</t>
    <phoneticPr fontId="31" type="noConversion"/>
  </si>
  <si>
    <t>010-02564-01</t>
    <phoneticPr fontId="31" type="noConversion"/>
  </si>
  <si>
    <t>010-02626-01</t>
    <phoneticPr fontId="31" type="noConversion"/>
  </si>
  <si>
    <t>010-02626-03</t>
    <phoneticPr fontId="31" type="noConversion"/>
  </si>
  <si>
    <t>010-02627-00</t>
    <phoneticPr fontId="31" type="noConversion"/>
  </si>
  <si>
    <t>010-02627-04</t>
    <phoneticPr fontId="31" type="noConversion"/>
  </si>
  <si>
    <t>Instinct 2s Surf Waikiki - English</t>
  </si>
  <si>
    <t>Instinct 2s Camo Mist - English</t>
  </si>
  <si>
    <t>Instinct 2s Solar Graphite - English</t>
  </si>
  <si>
    <t>Instinct 2s Solar Mist Gray - English</t>
  </si>
  <si>
    <t>Instinct 2 Electric Lime - English</t>
  </si>
  <si>
    <t>Instinct 2 Camo Graphite - English</t>
    <phoneticPr fontId="31" type="noConversion"/>
  </si>
  <si>
    <t>Instinct 2 Solar Graphite - English</t>
  </si>
  <si>
    <t>Instinct 2 Solar Tactical Coyote Tan - English</t>
    <phoneticPr fontId="31" type="noConversion"/>
  </si>
  <si>
    <t>010-02627-G1</t>
    <phoneticPr fontId="31" type="noConversion"/>
  </si>
  <si>
    <t>010-02564-B6</t>
    <phoneticPr fontId="31" type="noConversion"/>
  </si>
  <si>
    <t>Instinct 2 Solar One Piece Luffy - Chinese</t>
    <phoneticPr fontId="31" type="noConversion"/>
  </si>
  <si>
    <t>Instinct 2s Solar One Piece Chopper - Chinese</t>
    <phoneticPr fontId="31" type="noConversion"/>
  </si>
  <si>
    <t>010-02730-00</t>
    <phoneticPr fontId="31" type="noConversion"/>
  </si>
  <si>
    <t>010-02730-01</t>
    <phoneticPr fontId="31" type="noConversion"/>
  </si>
  <si>
    <t>010-02730-02</t>
    <phoneticPr fontId="31" type="noConversion"/>
  </si>
  <si>
    <t>010-02730-03</t>
    <phoneticPr fontId="31" type="noConversion"/>
  </si>
  <si>
    <t>010-02730-04</t>
    <phoneticPr fontId="31" type="noConversion"/>
  </si>
  <si>
    <t>Instinct Crossover Solar Tactical</t>
    <phoneticPr fontId="31" type="noConversion"/>
  </si>
  <si>
    <t>Instinct Crossover Solar Graphite</t>
    <phoneticPr fontId="31" type="noConversion"/>
  </si>
  <si>
    <t>Instinct Crossover Solar Tidal Blue</t>
    <phoneticPr fontId="31" type="noConversion"/>
  </si>
  <si>
    <t>Instinct Crossover Graphite</t>
    <phoneticPr fontId="31" type="noConversion"/>
  </si>
  <si>
    <t>Instinct Crossover Blue Granite</t>
    <phoneticPr fontId="31" type="noConversion"/>
  </si>
  <si>
    <t>010-02700-80</t>
    <phoneticPr fontId="31" type="noConversion"/>
  </si>
  <si>
    <t>Venu SQM 2 Black/ Slate</t>
  </si>
  <si>
    <t>010-02805-34</t>
  </si>
  <si>
    <t>Instinct 2x Solar Flame Red</t>
  </si>
  <si>
    <t>Venu 3 Whitestone with Silver Buckle</t>
  </si>
  <si>
    <t>Venu 3 Black with Black Buckle</t>
  </si>
  <si>
    <t>Venu 3s Pebble Gray with Black Buckle</t>
  </si>
  <si>
    <t>Venu 3s Sage Gray with Silver Buckle</t>
  </si>
  <si>
    <t>Venu 3s French Gray with Soft Gold Buckle</t>
  </si>
  <si>
    <t>Venu 3s Dust Rose with Soft Gold Buckle</t>
  </si>
  <si>
    <t>Venu 3s Ivory with Soft Gold Buckle</t>
  </si>
  <si>
    <t>Vivoactive 5 Black/ Slate</t>
  </si>
  <si>
    <t>Vivoactive 5 Ivory/ Cream Gold</t>
  </si>
  <si>
    <t>Vivoactive 5 Captain Blue</t>
  </si>
  <si>
    <t>Vivoactive 5 Orchid</t>
  </si>
  <si>
    <t>010-02862-52</t>
    <phoneticPr fontId="31" type="noConversion"/>
  </si>
  <si>
    <t>010-02862-53</t>
    <phoneticPr fontId="31" type="noConversion"/>
  </si>
  <si>
    <t>010-02784-50</t>
    <phoneticPr fontId="31" type="noConversion"/>
  </si>
  <si>
    <t>010-02784-51</t>
    <phoneticPr fontId="31" type="noConversion"/>
  </si>
  <si>
    <t>010-02785-50</t>
    <phoneticPr fontId="31" type="noConversion"/>
  </si>
  <si>
    <t>010-02785-51</t>
    <phoneticPr fontId="31" type="noConversion"/>
  </si>
  <si>
    <t>010-02785-52</t>
    <phoneticPr fontId="31" type="noConversion"/>
  </si>
  <si>
    <t>010-02785-53</t>
    <phoneticPr fontId="31" type="noConversion"/>
  </si>
  <si>
    <t>010-02785-54</t>
    <phoneticPr fontId="31" type="noConversion"/>
  </si>
  <si>
    <t>010-02839-20</t>
  </si>
  <si>
    <t>010-02839-21</t>
  </si>
  <si>
    <t>010-02839-60</t>
  </si>
  <si>
    <t>010-02839-61</t>
  </si>
  <si>
    <t>010-02839-62</t>
  </si>
  <si>
    <t>010-02839-63</t>
  </si>
  <si>
    <t>Lily 2 Cream Gold with Coconut Silicone</t>
    <phoneticPr fontId="31" type="noConversion"/>
  </si>
  <si>
    <t>Lily 2 Lilac with Lilac Silicone</t>
    <phoneticPr fontId="31" type="noConversion"/>
  </si>
  <si>
    <t>Lily 2 Cream Gold with Tan Leather</t>
  </si>
  <si>
    <t>Lily 2 Dark Bronze with Mulberry Leather</t>
  </si>
  <si>
    <t>Lily 2 Cream Gold with Coffee Fabric</t>
  </si>
  <si>
    <t>Lily 2 Silver with Sage Grey Fabric</t>
  </si>
  <si>
    <t>010-02891-50</t>
  </si>
  <si>
    <t>010-02891-51</t>
  </si>
  <si>
    <t>010-02891-52</t>
  </si>
  <si>
    <t>Lily 2 Active Lunar Gold with Bone Silicone</t>
  </si>
  <si>
    <t>Lily 2 Active Silver with Jasmine Purple Silicone</t>
  </si>
  <si>
    <t>Lily 2 Active Jasper Green with Jasper Green Silicone</t>
  </si>
  <si>
    <t>010-02934-40</t>
    <phoneticPr fontId="31" type="noConversion"/>
  </si>
  <si>
    <t>010-02936-40</t>
    <phoneticPr fontId="31" type="noConversion"/>
  </si>
  <si>
    <t>010-02935-40</t>
    <phoneticPr fontId="31" type="noConversion"/>
  </si>
  <si>
    <t>010-03020-40</t>
    <phoneticPr fontId="31" type="noConversion"/>
  </si>
  <si>
    <t>010-02932-13</t>
    <phoneticPr fontId="31" type="noConversion"/>
  </si>
  <si>
    <t>010-02933-13</t>
    <phoneticPr fontId="31" type="noConversion"/>
  </si>
  <si>
    <t>Instinct 3 45mm Solar Black with Black Silicone</t>
  </si>
  <si>
    <t>Instinct 3 45mm AMOLED Black with Black Silicone</t>
  </si>
  <si>
    <t>Instinct 3 50mm Solar Black with Charcoal Silicone</t>
  </si>
  <si>
    <t>Instinct 3 50mm AMOLED Black with Charcoal Silicone</t>
  </si>
  <si>
    <t>Instinct E 40mm Black with Charcoal Silicone</t>
  </si>
  <si>
    <t>Instinct E 45mm Black with Charcoal Silicone</t>
  </si>
  <si>
    <t>010-02985-40</t>
    <phoneticPr fontId="31" type="noConversion"/>
  </si>
  <si>
    <t>010-02985-41</t>
    <phoneticPr fontId="31" type="noConversion"/>
  </si>
  <si>
    <t>010-02985-42</t>
    <phoneticPr fontId="31" type="noConversion"/>
  </si>
  <si>
    <t>010-02985-43</t>
    <phoneticPr fontId="31" type="noConversion"/>
  </si>
  <si>
    <t>Vivoactive 6 Slate with Black Silicone</t>
    <phoneticPr fontId="31" type="noConversion"/>
  </si>
  <si>
    <t>Vivoactive 6 Lunar Gold with Bone Silicone</t>
    <phoneticPr fontId="31" type="noConversion"/>
  </si>
  <si>
    <t>Vivoactive 6 Metallic Jasper Green with Jasper Green Silicone</t>
    <phoneticPr fontId="31" type="noConversion"/>
  </si>
  <si>
    <t>Vivoactive 6 Metallic Pink Dawn with Pink Dawn Silicone</t>
    <phoneticPr fontId="31" type="noConversion"/>
  </si>
  <si>
    <t>010-02862-5A</t>
  </si>
  <si>
    <t>010-02862-5B</t>
  </si>
  <si>
    <t>010-02934-90</t>
    <phoneticPr fontId="31" type="noConversion"/>
  </si>
  <si>
    <t>Instinct 3 45mm Tactical Solar Black with Black Silicone</t>
  </si>
  <si>
    <t>010-02935-90</t>
    <phoneticPr fontId="31" type="noConversion"/>
  </si>
  <si>
    <t>Instinct 3 50mm Tactical Solar Black with Black Silicone</t>
  </si>
  <si>
    <t>010-03020-90</t>
    <phoneticPr fontId="31" type="noConversion"/>
  </si>
  <si>
    <t>Instinct 3 50mm Tactical AMOLED Black with Black Silicone</t>
  </si>
  <si>
    <t>Venu X1 Black/ Slate Titanium with Black Nylon</t>
    <phoneticPr fontId="31" type="noConversion"/>
  </si>
  <si>
    <t>Venu X1 Moss Titanium with Moss Nylon</t>
    <phoneticPr fontId="31" type="noConversion"/>
  </si>
  <si>
    <t>010-02980-13</t>
    <phoneticPr fontId="31" type="noConversion"/>
  </si>
  <si>
    <t>010-02980-23</t>
    <phoneticPr fontId="31" type="noConversion"/>
  </si>
  <si>
    <t>010-03013-40</t>
    <phoneticPr fontId="31" type="noConversion"/>
  </si>
  <si>
    <t>010-03013-41</t>
    <phoneticPr fontId="31" type="noConversion"/>
  </si>
  <si>
    <t>010-03013-42</t>
    <phoneticPr fontId="31" type="noConversion"/>
  </si>
  <si>
    <t>010-03014-40</t>
    <phoneticPr fontId="31" type="noConversion"/>
  </si>
  <si>
    <t>010-03014-41</t>
    <phoneticPr fontId="31" type="noConversion"/>
  </si>
  <si>
    <t>010-03014-42</t>
    <phoneticPr fontId="31" type="noConversion"/>
  </si>
  <si>
    <t>Venu 4 41mm Luna Gold with Bone Silicone</t>
    <phoneticPr fontId="31" type="noConversion"/>
  </si>
  <si>
    <t>Venu 4 41mm Silver with Periwinkle Silicone</t>
    <phoneticPr fontId="31" type="noConversion"/>
  </si>
  <si>
    <t>Venu 4 41mm Black with Black Silicone</t>
    <phoneticPr fontId="31" type="noConversion"/>
  </si>
  <si>
    <t>Venu 4 45mm Black with Black Silicone</t>
    <phoneticPr fontId="31" type="noConversion"/>
  </si>
  <si>
    <t>Venu 4 45mm Silver with Siliver Gray Silicone</t>
    <phoneticPr fontId="31" type="noConversion"/>
  </si>
  <si>
    <t>Venu 4 45mm Silver with Citron Silicone</t>
    <phoneticPr fontId="31" type="noConversion"/>
  </si>
  <si>
    <t>010-03398-40</t>
    <phoneticPr fontId="31" type="noConversion"/>
  </si>
  <si>
    <t>010-03398-41</t>
    <phoneticPr fontId="31" type="noConversion"/>
  </si>
  <si>
    <t>010-03398-42</t>
    <phoneticPr fontId="31" type="noConversion"/>
  </si>
  <si>
    <t>Instinct Crossover AMOLED Charcoal with Charcoal Silicone</t>
    <phoneticPr fontId="31" type="noConversion"/>
  </si>
  <si>
    <t>Instinct Crossover AMOLED Bronze Sunburst with Cocoa Silicone</t>
    <phoneticPr fontId="31" type="noConversion"/>
  </si>
  <si>
    <t>Instinct Crossover AMOLED Tactical Black with Black Silicone</t>
    <phoneticPr fontId="31" type="noConversion"/>
  </si>
  <si>
    <t>010-02934-43</t>
    <phoneticPr fontId="31" type="noConversion"/>
  </si>
  <si>
    <t>010-02936-43</t>
    <phoneticPr fontId="31" type="noConversion"/>
  </si>
  <si>
    <t>010-02935-43</t>
    <phoneticPr fontId="31" type="noConversion"/>
  </si>
  <si>
    <t>010-03020-43</t>
    <phoneticPr fontId="31" type="noConversion"/>
  </si>
  <si>
    <t>010-02933-23</t>
    <phoneticPr fontId="31" type="noConversion"/>
  </si>
  <si>
    <t>Instinct 3 45mm Solar Whitestone with Whitestone/ Bolt Blue Silicone</t>
    <phoneticPr fontId="31" type="noConversion"/>
  </si>
  <si>
    <t>Instinct 3 45mm AMOLED Black with Bolt Blue/ Black Silicone</t>
    <phoneticPr fontId="31" type="noConversion"/>
  </si>
  <si>
    <t>Instinct 3 50mm Solar Whitestone with Black/ Bolt Blue Silicone</t>
    <phoneticPr fontId="31" type="noConversion"/>
  </si>
  <si>
    <t>Instinct 3 50mm AMOLED Black with Black/ Bolt Blue Silicone</t>
    <phoneticPr fontId="31" type="noConversion"/>
  </si>
  <si>
    <t>Instinct E 45mm Electric Lime with Electrice Lime Silicone</t>
  </si>
  <si>
    <t>Room 1803-05, 18/F., No. 8 Observatory Road,</t>
  </si>
  <si>
    <t>Tsim Sha Tsui, Kowloon, Hong Kong</t>
  </si>
  <si>
    <t>Total Amount:</t>
  </si>
  <si>
    <t>010-02534-62</t>
    <phoneticPr fontId="32" type="noConversion"/>
  </si>
  <si>
    <t>Neo Bike Plus</t>
    <phoneticPr fontId="32" type="noConversion"/>
  </si>
  <si>
    <t>010-02808-62</t>
    <phoneticPr fontId="32" type="noConversion"/>
  </si>
  <si>
    <t>Neo 3M</t>
    <phoneticPr fontId="32" type="noConversion"/>
  </si>
  <si>
    <t>TAC-T2980.62</t>
  </si>
  <si>
    <t>Flux 2</t>
  </si>
  <si>
    <t>TAC-T2900S.62</t>
  </si>
  <si>
    <t>Flux S</t>
  </si>
  <si>
    <t>TAC-T2240.62</t>
  </si>
  <si>
    <t>Flow</t>
  </si>
  <si>
    <t>010-02419-01</t>
  </si>
  <si>
    <t>Boost</t>
    <phoneticPr fontId="32" type="noConversion"/>
  </si>
  <si>
    <t>010-02419-03</t>
  </si>
  <si>
    <t>Boost Bundle</t>
    <phoneticPr fontId="32" type="noConversion"/>
  </si>
  <si>
    <t>TAC-T1100</t>
  </si>
  <si>
    <t>Galaxia</t>
  </si>
  <si>
    <t>TAC-T1000</t>
  </si>
  <si>
    <t>Antares</t>
  </si>
  <si>
    <t>010-02420-62</t>
  </si>
  <si>
    <t>Alpine</t>
    <phoneticPr fontId="32" type="noConversion"/>
  </si>
  <si>
    <t>010-13193-00</t>
    <phoneticPr fontId="32" type="noConversion"/>
  </si>
  <si>
    <t>Motion Plates</t>
    <phoneticPr fontId="32" type="noConversion"/>
  </si>
  <si>
    <t>Tacx Series:</t>
  </si>
  <si>
    <t>MarQ Series:</t>
  </si>
  <si>
    <t>Vivoactive/ Venu/ Lily/ Instinct Series:</t>
  </si>
  <si>
    <t>Special offer
Price
(HKD)</t>
  </si>
  <si>
    <t>MARQ Adventurer Gen 2 Damascus</t>
  </si>
  <si>
    <t>010-03393-D4</t>
  </si>
  <si>
    <t>MARQ Commander Gen 2 Carbon</t>
  </si>
  <si>
    <t>010-02722-00</t>
  </si>
  <si>
    <t>MARQ Golfer Gen 2 Carbon</t>
  </si>
  <si>
    <t>010-02722-C3</t>
  </si>
  <si>
    <t>MARQ Athlete Gen 2 Carbon</t>
  </si>
  <si>
    <t>010-02722-B3</t>
  </si>
  <si>
    <t>MARQ Athlete Gen 2</t>
  </si>
  <si>
    <t>010-02648-E4</t>
  </si>
  <si>
    <t>MARQ Adventurer Gen 2</t>
  </si>
  <si>
    <t>010-02648-D4</t>
  </si>
  <si>
    <t>MARQ Golfer Gen 2</t>
  </si>
  <si>
    <t>010-02648-C4</t>
  </si>
  <si>
    <t>MARQ Captain Gen 2</t>
  </si>
  <si>
    <t>010-02648-B4</t>
  </si>
  <si>
    <t>MARQ Aviator Gen 2</t>
  </si>
  <si>
    <t>010-02648-A4</t>
  </si>
  <si>
    <t>1/11/2025-31/12/2025</t>
  </si>
  <si>
    <t>Supplier: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</si>
</sst>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$&quot;* #,##0_);_(&quot;$&quot;* \(#,##0\);_(&quot;$&quot;* &quot;-&quot;_);_(@_)"/>
    <numFmt numFmtId="166" formatCode="\$#,##0.00_);\(\$#,##0.00\)"/>
    <numFmt numFmtId="167" formatCode="_(&quot;$&quot;* #,##0.00_);_(&quot;$&quot;* \(#,##0.00\);_(&quot;$&quot;* &quot;-&quot;_);_(@_)"/>
  </numFmts>
  <fonts count="36"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8"/>
      <name val="Arial"/>
      <family val="2"/>
    </font>
    <font>
      <sz val="12"/>
      <name val="新細明體"/>
      <family val="1"/>
      <charset val="136"/>
    </font>
    <font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  <charset val="136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細明體"/>
      <family val="3"/>
      <charset val="136"/>
    </font>
    <font>
      <sz val="9"/>
      <color rgb="FF000000"/>
      <name val="Arial"/>
      <family val="2"/>
    </font>
    <font>
      <b/>
      <u val="singleAccounting"/>
      <sz val="9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name val="Calibri"/>
      <family val="3"/>
      <charset val="136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3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7" fillId="8" borderId="21" applyNumberFormat="0" applyFont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4" fillId="32" borderId="0" applyNumberFormat="0" applyBorder="0" applyAlignment="0" applyProtection="0"/>
    <xf numFmtId="0" fontId="5" fillId="0" borderId="0"/>
    <xf numFmtId="0" fontId="9" fillId="0" borderId="0">
      <alignment vertical="center"/>
    </xf>
    <xf numFmtId="0" fontId="1" fillId="0" borderId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0" borderId="1" xfId="1" applyFont="1" applyBorder="1" applyAlignment="1">
      <alignment horizontal="left"/>
    </xf>
    <xf numFmtId="0" fontId="4" fillId="0" borderId="0" xfId="0" applyFont="1"/>
    <xf numFmtId="0" fontId="4" fillId="0" borderId="13" xfId="0" applyFont="1" applyBorder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65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6" xfId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66" fontId="4" fillId="0" borderId="24" xfId="2" applyNumberFormat="1" applyFont="1" applyBorder="1" applyAlignment="1">
      <alignment horizontal="center"/>
    </xf>
    <xf numFmtId="166" fontId="4" fillId="0" borderId="1" xfId="2" applyNumberFormat="1" applyFont="1" applyBorder="1" applyAlignment="1">
      <alignment horizontal="center"/>
    </xf>
    <xf numFmtId="166" fontId="4" fillId="0" borderId="6" xfId="2" applyNumberFormat="1" applyFont="1" applyBorder="1" applyAlignment="1">
      <alignment horizontal="center"/>
    </xf>
    <xf numFmtId="166" fontId="4" fillId="0" borderId="25" xfId="2" applyNumberFormat="1" applyFont="1" applyBorder="1" applyAlignment="1"/>
    <xf numFmtId="166" fontId="4" fillId="0" borderId="23" xfId="2" applyNumberFormat="1" applyFont="1" applyBorder="1" applyAlignment="1"/>
    <xf numFmtId="166" fontId="4" fillId="0" borderId="10" xfId="2" applyNumberFormat="1" applyFont="1" applyBorder="1" applyAlignment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horizontal="left"/>
    </xf>
    <xf numFmtId="166" fontId="34" fillId="0" borderId="24" xfId="2" applyNumberFormat="1" applyFont="1" applyBorder="1" applyAlignment="1">
      <alignment horizontal="center"/>
    </xf>
    <xf numFmtId="166" fontId="34" fillId="0" borderId="25" xfId="2" applyNumberFormat="1" applyFont="1" applyBorder="1" applyAlignment="1"/>
    <xf numFmtId="0" fontId="34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67" fontId="28" fillId="0" borderId="7" xfId="0" applyNumberFormat="1" applyFont="1" applyBorder="1" applyAlignment="1">
      <alignment horizontal="center" vertical="top"/>
    </xf>
    <xf numFmtId="0" fontId="6" fillId="33" borderId="9" xfId="0" applyFont="1" applyFill="1" applyBorder="1" applyAlignment="1">
      <alignment horizontal="center" wrapText="1"/>
    </xf>
    <xf numFmtId="0" fontId="6" fillId="33" borderId="10" xfId="0" applyFont="1" applyFill="1" applyBorder="1" applyAlignment="1">
      <alignment horizontal="center"/>
    </xf>
    <xf numFmtId="0" fontId="6" fillId="33" borderId="23" xfId="0" applyFont="1" applyFill="1" applyBorder="1" applyAlignment="1">
      <alignment horizontal="center"/>
    </xf>
    <xf numFmtId="0" fontId="6" fillId="33" borderId="11" xfId="0" applyFont="1" applyFill="1" applyBorder="1" applyAlignment="1">
      <alignment horizontal="center"/>
    </xf>
    <xf numFmtId="0" fontId="6" fillId="33" borderId="4" xfId="0" applyFont="1" applyFill="1" applyBorder="1" applyAlignment="1">
      <alignment horizontal="center"/>
    </xf>
    <xf numFmtId="0" fontId="6" fillId="33" borderId="5" xfId="0" applyFont="1" applyFill="1" applyBorder="1" applyAlignment="1">
      <alignment horizontal="center"/>
    </xf>
    <xf numFmtId="0" fontId="6" fillId="33" borderId="8" xfId="0" applyFont="1" applyFill="1" applyBorder="1" applyAlignment="1">
      <alignment horizontal="center"/>
    </xf>
    <xf numFmtId="0" fontId="6" fillId="33" borderId="1" xfId="0" applyFont="1" applyFill="1" applyBorder="1" applyAlignment="1">
      <alignment horizontal="center"/>
    </xf>
    <xf numFmtId="0" fontId="6" fillId="33" borderId="6" xfId="0" applyFont="1" applyFill="1" applyBorder="1" applyAlignment="1">
      <alignment horizontal="center"/>
    </xf>
    <xf numFmtId="0" fontId="6" fillId="33" borderId="8" xfId="0" applyFont="1" applyFill="1" applyBorder="1" applyAlignment="1">
      <alignment horizontal="center" wrapText="1"/>
    </xf>
    <xf numFmtId="0" fontId="4" fillId="34" borderId="6" xfId="0" applyFont="1" applyFill="1" applyBorder="1" applyAlignment="1">
      <alignment horizontal="center"/>
    </xf>
    <xf numFmtId="166" fontId="4" fillId="35" borderId="6" xfId="2" applyNumberFormat="1" applyFont="1" applyFill="1" applyBorder="1" applyAlignment="1"/>
    <xf numFmtId="0" fontId="4" fillId="34" borderId="1" xfId="0" applyFont="1" applyFill="1" applyBorder="1" applyAlignment="1">
      <alignment horizontal="center"/>
    </xf>
    <xf numFmtId="166" fontId="4" fillId="35" borderId="27" xfId="2" applyNumberFormat="1" applyFont="1" applyFill="1" applyBorder="1" applyAlignment="1"/>
    <xf numFmtId="166" fontId="4" fillId="35" borderId="1" xfId="2" applyNumberFormat="1" applyFont="1" applyFill="1" applyBorder="1" applyAlignment="1"/>
    <xf numFmtId="0" fontId="34" fillId="34" borderId="24" xfId="0" applyFont="1" applyFill="1" applyBorder="1" applyAlignment="1">
      <alignment horizontal="center"/>
    </xf>
    <xf numFmtId="166" fontId="34" fillId="35" borderId="24" xfId="2" applyNumberFormat="1" applyFont="1" applyFill="1" applyBorder="1" applyAlignment="1"/>
    <xf numFmtId="0" fontId="4" fillId="34" borderId="24" xfId="0" applyFont="1" applyFill="1" applyBorder="1" applyAlignment="1">
      <alignment horizontal="center"/>
    </xf>
    <xf numFmtId="166" fontId="4" fillId="35" borderId="24" xfId="2" applyNumberFormat="1" applyFont="1" applyFill="1" applyBorder="1" applyAlignment="1"/>
    <xf numFmtId="0" fontId="33" fillId="34" borderId="24" xfId="0" applyFont="1" applyFill="1" applyBorder="1" applyAlignment="1">
      <alignment horizontal="center"/>
    </xf>
    <xf numFmtId="0" fontId="35" fillId="34" borderId="24" xfId="0" applyFont="1" applyFill="1" applyBorder="1" applyAlignment="1">
      <alignment horizontal="center"/>
    </xf>
    <xf numFmtId="9" fontId="25" fillId="36" borderId="28" xfId="0" applyNumberFormat="1" applyFont="1" applyFill="1" applyBorder="1" applyAlignment="1">
      <alignment horizontal="center" vertical="center"/>
    </xf>
    <xf numFmtId="9" fontId="25" fillId="36" borderId="7" xfId="0" applyNumberFormat="1" applyFont="1" applyFill="1" applyBorder="1" applyAlignment="1">
      <alignment horizontal="center" vertical="center"/>
    </xf>
    <xf numFmtId="9" fontId="25" fillId="36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right" vertical="center" wrapText="1"/>
    </xf>
    <xf numFmtId="9" fontId="25" fillId="36" borderId="30" xfId="0" applyNumberFormat="1" applyFont="1" applyFill="1" applyBorder="1" applyAlignment="1">
      <alignment horizontal="center" vertical="center"/>
    </xf>
    <xf numFmtId="9" fontId="25" fillId="36" borderId="31" xfId="0" applyNumberFormat="1" applyFont="1" applyFill="1" applyBorder="1" applyAlignment="1">
      <alignment horizontal="center" vertical="center"/>
    </xf>
    <xf numFmtId="9" fontId="25" fillId="36" borderId="3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 wrapText="1"/>
    </xf>
    <xf numFmtId="9" fontId="25" fillId="36" borderId="33" xfId="0" applyNumberFormat="1" applyFont="1" applyFill="1" applyBorder="1" applyAlignment="1">
      <alignment horizontal="center" vertical="center"/>
    </xf>
    <xf numFmtId="9" fontId="25" fillId="36" borderId="2" xfId="0" applyNumberFormat="1" applyFont="1" applyFill="1" applyBorder="1" applyAlignment="1">
      <alignment horizontal="center" vertical="center"/>
    </xf>
    <xf numFmtId="9" fontId="25" fillId="36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 wrapText="1"/>
    </xf>
    <xf numFmtId="15" fontId="25" fillId="0" borderId="3" xfId="0" applyNumberFormat="1" applyFont="1" applyBorder="1" applyAlignment="1">
      <alignment horizontal="center"/>
    </xf>
    <xf numFmtId="15" fontId="25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right" wrapText="1"/>
    </xf>
    <xf numFmtId="0" fontId="4" fillId="0" borderId="3" xfId="0" applyFont="1" applyBorder="1"/>
    <xf numFmtId="0" fontId="4" fillId="0" borderId="13" xfId="0" applyFont="1" applyBorder="1" applyAlignment="1">
      <alignment horizontal="right"/>
    </xf>
    <xf numFmtId="0" fontId="30" fillId="0" borderId="3" xfId="54" applyFont="1" applyBorder="1" applyAlignment="1" applyProtection="1">
      <alignment horizontal="center"/>
    </xf>
    <xf numFmtId="0" fontId="30" fillId="0" borderId="0" xfId="54" applyFont="1" applyBorder="1" applyAlignment="1" applyProtection="1">
      <alignment horizontal="center"/>
    </xf>
    <xf numFmtId="0" fontId="4" fillId="0" borderId="13" xfId="0" applyFont="1" applyBorder="1" applyAlignment="1">
      <alignment horizontal="right" vertical="top" wrapText="1"/>
    </xf>
    <xf numFmtId="0" fontId="25" fillId="0" borderId="3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2" xfId="0" applyFont="1" applyBorder="1" applyAlignment="1">
      <alignment horizontal="right"/>
    </xf>
  </cellXfs>
  <cellStyles count="55">
    <cellStyle name="20% - 輔色1 2" xfId="24" xr:uid="{00000000-0005-0000-0000-000000000000}"/>
    <cellStyle name="20% - 輔色2 2" xfId="28" xr:uid="{00000000-0005-0000-0000-000001000000}"/>
    <cellStyle name="20% - 輔色3 2" xfId="32" xr:uid="{00000000-0005-0000-0000-000002000000}"/>
    <cellStyle name="20% - 輔色4 2" xfId="36" xr:uid="{00000000-0005-0000-0000-000003000000}"/>
    <cellStyle name="20% - 輔色5 2" xfId="40" xr:uid="{00000000-0005-0000-0000-000004000000}"/>
    <cellStyle name="20% - 輔色6 2" xfId="44" xr:uid="{00000000-0005-0000-0000-000005000000}"/>
    <cellStyle name="40% - 輔色1 2" xfId="25" xr:uid="{00000000-0005-0000-0000-000006000000}"/>
    <cellStyle name="40% - 輔色2 2" xfId="29" xr:uid="{00000000-0005-0000-0000-000007000000}"/>
    <cellStyle name="40% - 輔色3 2" xfId="33" xr:uid="{00000000-0005-0000-0000-000008000000}"/>
    <cellStyle name="40% - 輔色4 2" xfId="37" xr:uid="{00000000-0005-0000-0000-000009000000}"/>
    <cellStyle name="40% - 輔色5 2" xfId="41" xr:uid="{00000000-0005-0000-0000-00000A000000}"/>
    <cellStyle name="40% - 輔色6 2" xfId="45" xr:uid="{00000000-0005-0000-0000-00000B000000}"/>
    <cellStyle name="60% - 輔色1 2" xfId="26" xr:uid="{00000000-0005-0000-0000-00000C000000}"/>
    <cellStyle name="60% - 輔色2 2" xfId="30" xr:uid="{00000000-0005-0000-0000-00000D000000}"/>
    <cellStyle name="60% - 輔色3 2" xfId="34" xr:uid="{00000000-0005-0000-0000-00000E000000}"/>
    <cellStyle name="60% - 輔色4 2" xfId="38" xr:uid="{00000000-0005-0000-0000-00000F000000}"/>
    <cellStyle name="60% - 輔色5 2" xfId="42" xr:uid="{00000000-0005-0000-0000-000010000000}"/>
    <cellStyle name="60% - 輔色6 2" xfId="46" xr:uid="{00000000-0005-0000-0000-000011000000}"/>
    <cellStyle name="Comma" xfId="2" builtinId="3"/>
    <cellStyle name="Hyperlink" xfId="54" builtinId="8"/>
    <cellStyle name="Normal" xfId="0" builtinId="0"/>
    <cellStyle name="Normal 2" xfId="47" xr:uid="{00000000-0005-0000-0000-000012000000}"/>
    <cellStyle name="一般 2" xfId="1" xr:uid="{00000000-0005-0000-0000-000014000000}"/>
    <cellStyle name="一般 3" xfId="3" xr:uid="{00000000-0005-0000-0000-000015000000}"/>
    <cellStyle name="一般 4" xfId="48" xr:uid="{00000000-0005-0000-0000-000016000000}"/>
    <cellStyle name="一般 5" xfId="50" xr:uid="{00000000-0005-0000-0000-000017000000}"/>
    <cellStyle name="一般 6" xfId="49" xr:uid="{00000000-0005-0000-0000-000018000000}"/>
    <cellStyle name="中等 2" xfId="14" xr:uid="{00000000-0005-0000-0000-00001C000000}"/>
    <cellStyle name="備註 2" xfId="21" xr:uid="{00000000-0005-0000-0000-000023000000}"/>
    <cellStyle name="千分位 2" xfId="53" xr:uid="{00000000-0005-0000-0000-00001A000000}"/>
    <cellStyle name="千分位 3" xfId="6" xr:uid="{00000000-0005-0000-0000-00001B000000}"/>
    <cellStyle name="合計 2" xfId="22" xr:uid="{00000000-0005-0000-0000-00001D000000}"/>
    <cellStyle name="壞 2" xfId="13" xr:uid="{00000000-0005-0000-0000-000035000000}"/>
    <cellStyle name="好 2" xfId="12" xr:uid="{00000000-0005-0000-0000-00001E000000}"/>
    <cellStyle name="標題 1 2" xfId="8" xr:uid="{00000000-0005-0000-0000-00002D000000}"/>
    <cellStyle name="標題 2 2" xfId="9" xr:uid="{00000000-0005-0000-0000-00002E000000}"/>
    <cellStyle name="標題 3 2" xfId="10" xr:uid="{00000000-0005-0000-0000-00002F000000}"/>
    <cellStyle name="標題 4 2" xfId="11" xr:uid="{00000000-0005-0000-0000-000030000000}"/>
    <cellStyle name="標題 5" xfId="7" xr:uid="{00000000-0005-0000-0000-000031000000}"/>
    <cellStyle name="檢查儲存格 2" xfId="19" xr:uid="{00000000-0005-0000-0000-000034000000}"/>
    <cellStyle name="百分比 2" xfId="51" xr:uid="{00000000-0005-0000-0000-00001F000000}"/>
    <cellStyle name="百分比 3" xfId="4" xr:uid="{00000000-0005-0000-0000-000020000000}"/>
    <cellStyle name="計算方式 2" xfId="17" xr:uid="{00000000-0005-0000-0000-000021000000}"/>
    <cellStyle name="說明文字 2" xfId="52" xr:uid="{00000000-0005-0000-0000-000025000000}"/>
    <cellStyle name="說明文字 3" xfId="5" xr:uid="{00000000-0005-0000-0000-000026000000}"/>
    <cellStyle name="警告文字 2" xfId="20" xr:uid="{00000000-0005-0000-0000-000036000000}"/>
    <cellStyle name="輔色1 2" xfId="23" xr:uid="{00000000-0005-0000-0000-000027000000}"/>
    <cellStyle name="輔色2 2" xfId="27" xr:uid="{00000000-0005-0000-0000-000028000000}"/>
    <cellStyle name="輔色3 2" xfId="31" xr:uid="{00000000-0005-0000-0000-000029000000}"/>
    <cellStyle name="輔色4 2" xfId="35" xr:uid="{00000000-0005-0000-0000-00002A000000}"/>
    <cellStyle name="輔色5 2" xfId="39" xr:uid="{00000000-0005-0000-0000-00002B000000}"/>
    <cellStyle name="輔色6 2" xfId="43" xr:uid="{00000000-0005-0000-0000-00002C000000}"/>
    <cellStyle name="輸入 2" xfId="15" xr:uid="{00000000-0005-0000-0000-000032000000}"/>
    <cellStyle name="輸出 2" xfId="16" xr:uid="{00000000-0005-0000-0000-000033000000}"/>
    <cellStyle name="連結的儲存格 2" xfId="18" xr:uid="{00000000-0005-0000-0000-00002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33"/>
      <color rgb="FF6699FF"/>
      <color rgb="FFCCECFF"/>
      <color rgb="FFFFFFCC"/>
      <color rgb="FFFF99FF"/>
      <color rgb="FFFFCCFF"/>
      <color rgb="FFFFCC99"/>
      <color rgb="FF99CCFF"/>
      <color rgb="FF00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tot.com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K21" sqref="K21"/>
    </sheetView>
  </sheetViews>
  <sheetFormatPr defaultColWidth="8.85546875" defaultRowHeight="12" customHeight="1"/>
  <cols>
    <col min="1" max="1" width="13.7109375" style="2" bestFit="1" customWidth="1"/>
    <col min="2" max="2" width="57.7109375" style="2" customWidth="1"/>
    <col min="3" max="3" width="10.7109375" style="2" customWidth="1"/>
    <col min="4" max="4" width="19.28515625" style="2" customWidth="1"/>
    <col min="5" max="6" width="10.7109375" style="2" customWidth="1"/>
    <col min="7" max="7" width="6.7109375" style="2" customWidth="1"/>
    <col min="8" max="8" width="9.140625" style="2" bestFit="1" customWidth="1"/>
    <col min="9" max="20" width="6.7109375" style="2" customWidth="1"/>
    <col min="21" max="16384" width="8.85546875" style="2"/>
  </cols>
  <sheetData>
    <row r="1" spans="1:7" ht="12" customHeight="1">
      <c r="A1" s="73" t="s">
        <v>192</v>
      </c>
      <c r="B1" s="72" t="s">
        <v>9</v>
      </c>
      <c r="C1" s="72"/>
      <c r="D1" s="72"/>
      <c r="E1" s="72"/>
      <c r="F1" s="71"/>
      <c r="G1" s="3"/>
    </row>
    <row r="2" spans="1:7" ht="12" customHeight="1">
      <c r="A2" s="70" t="s">
        <v>2</v>
      </c>
      <c r="B2" s="26" t="s">
        <v>144</v>
      </c>
      <c r="C2" s="26"/>
      <c r="D2" s="26"/>
      <c r="E2" s="26"/>
      <c r="F2" s="27"/>
    </row>
    <row r="3" spans="1:7" ht="12" customHeight="1">
      <c r="A3" s="67"/>
      <c r="B3" s="26" t="s">
        <v>145</v>
      </c>
      <c r="C3" s="26"/>
      <c r="D3" s="26"/>
      <c r="E3" s="26"/>
      <c r="F3" s="27"/>
    </row>
    <row r="4" spans="1:7" ht="12" customHeight="1">
      <c r="A4" s="67" t="s">
        <v>7</v>
      </c>
      <c r="B4" s="26" t="s">
        <v>11</v>
      </c>
      <c r="C4" s="26"/>
      <c r="D4" s="26"/>
      <c r="E4" s="26"/>
      <c r="F4" s="27"/>
    </row>
    <row r="5" spans="1:7" ht="12" customHeight="1">
      <c r="A5" s="65" t="s">
        <v>6</v>
      </c>
      <c r="B5" s="69" t="s">
        <v>8</v>
      </c>
      <c r="C5" s="69"/>
      <c r="D5" s="69"/>
      <c r="E5" s="69"/>
      <c r="F5" s="68"/>
    </row>
    <row r="6" spans="1:7" ht="12" customHeight="1">
      <c r="A6" s="67"/>
      <c r="F6" s="66"/>
    </row>
    <row r="7" spans="1:7" ht="12" customHeight="1" thickBot="1">
      <c r="A7" s="65" t="s">
        <v>10</v>
      </c>
      <c r="B7" s="64" t="s">
        <v>191</v>
      </c>
      <c r="C7" s="64"/>
      <c r="D7" s="64"/>
      <c r="E7" s="64"/>
      <c r="F7" s="63"/>
    </row>
    <row r="8" spans="1:7" ht="12" customHeight="1" thickBot="1">
      <c r="A8" s="62" t="s">
        <v>171</v>
      </c>
      <c r="B8" s="61">
        <v>0.2</v>
      </c>
      <c r="C8" s="60"/>
      <c r="D8" s="60"/>
      <c r="E8" s="60"/>
      <c r="F8" s="59"/>
    </row>
    <row r="9" spans="1:7" ht="12.75" thickBot="1">
      <c r="A9" s="58" t="s">
        <v>170</v>
      </c>
      <c r="B9" s="57">
        <v>0.1</v>
      </c>
      <c r="C9" s="56"/>
      <c r="D9" s="56"/>
      <c r="E9" s="56"/>
      <c r="F9" s="55"/>
    </row>
    <row r="10" spans="1:7" ht="12" customHeight="1" thickBot="1">
      <c r="A10" s="54" t="s">
        <v>169</v>
      </c>
      <c r="B10" s="53">
        <v>0.2</v>
      </c>
      <c r="C10" s="52"/>
      <c r="D10" s="52"/>
      <c r="E10" s="52"/>
      <c r="F10" s="51"/>
    </row>
    <row r="11" spans="1:7" ht="12" customHeight="1">
      <c r="A11" s="33" t="s">
        <v>0</v>
      </c>
      <c r="B11" s="36" t="s">
        <v>1</v>
      </c>
      <c r="C11" s="39" t="s">
        <v>3</v>
      </c>
      <c r="D11" s="39" t="s">
        <v>172</v>
      </c>
      <c r="E11" s="36" t="s">
        <v>5</v>
      </c>
      <c r="F11" s="30" t="s">
        <v>4</v>
      </c>
    </row>
    <row r="12" spans="1:7" ht="12" customHeight="1">
      <c r="A12" s="34"/>
      <c r="B12" s="37"/>
      <c r="C12" s="37"/>
      <c r="D12" s="37"/>
      <c r="E12" s="37"/>
      <c r="F12" s="31"/>
    </row>
    <row r="13" spans="1:7" ht="12.75" thickBot="1">
      <c r="A13" s="35"/>
      <c r="B13" s="38"/>
      <c r="C13" s="38"/>
      <c r="D13" s="38"/>
      <c r="E13" s="38"/>
      <c r="F13" s="32"/>
    </row>
    <row r="14" spans="1:7" ht="12" customHeight="1">
      <c r="A14" s="12" t="s">
        <v>66</v>
      </c>
      <c r="B14" s="13" t="s">
        <v>72</v>
      </c>
      <c r="C14" s="48">
        <v>2199</v>
      </c>
      <c r="D14" s="15">
        <f>+C14*(1-$B$8)</f>
        <v>1759.2</v>
      </c>
      <c r="E14" s="47"/>
      <c r="F14" s="18">
        <f>+E14*D14</f>
        <v>0</v>
      </c>
    </row>
    <row r="15" spans="1:7" ht="12" customHeight="1">
      <c r="A15" s="12" t="s">
        <v>67</v>
      </c>
      <c r="B15" s="13" t="s">
        <v>73</v>
      </c>
      <c r="C15" s="48">
        <v>2199</v>
      </c>
      <c r="D15" s="15">
        <f>+C15*(1-$B$8)</f>
        <v>1759.2</v>
      </c>
      <c r="E15" s="47"/>
      <c r="F15" s="18">
        <f>+E15*D15</f>
        <v>0</v>
      </c>
    </row>
    <row r="16" spans="1:7" ht="12" customHeight="1">
      <c r="A16" s="12" t="s">
        <v>68</v>
      </c>
      <c r="B16" s="13" t="s">
        <v>74</v>
      </c>
      <c r="C16" s="48">
        <v>2599</v>
      </c>
      <c r="D16" s="15">
        <f>+C16*(1-$B$8)</f>
        <v>2079.2000000000003</v>
      </c>
      <c r="E16" s="47"/>
      <c r="F16" s="18">
        <f>+E16*D16</f>
        <v>0</v>
      </c>
    </row>
    <row r="17" spans="1:6" ht="12" customHeight="1">
      <c r="A17" s="12" t="s">
        <v>69</v>
      </c>
      <c r="B17" s="13" t="s">
        <v>75</v>
      </c>
      <c r="C17" s="48">
        <v>2599</v>
      </c>
      <c r="D17" s="15">
        <f>+C17*(1-$B$8)</f>
        <v>2079.2000000000003</v>
      </c>
      <c r="E17" s="47"/>
      <c r="F17" s="18">
        <f>+E17*D17</f>
        <v>0</v>
      </c>
    </row>
    <row r="18" spans="1:6" ht="12" customHeight="1">
      <c r="A18" s="12" t="s">
        <v>70</v>
      </c>
      <c r="B18" s="13" t="s">
        <v>76</v>
      </c>
      <c r="C18" s="48">
        <v>2399</v>
      </c>
      <c r="D18" s="15">
        <f>+C18*(1-$B$8)</f>
        <v>1919.2</v>
      </c>
      <c r="E18" s="47"/>
      <c r="F18" s="18">
        <f>+E18*D18</f>
        <v>0</v>
      </c>
    </row>
    <row r="19" spans="1:6" ht="12" customHeight="1">
      <c r="A19" s="12" t="s">
        <v>71</v>
      </c>
      <c r="B19" s="13" t="s">
        <v>77</v>
      </c>
      <c r="C19" s="48">
        <v>2399</v>
      </c>
      <c r="D19" s="15">
        <f>+C19*(1-$B$8)</f>
        <v>1919.2</v>
      </c>
      <c r="E19" s="47"/>
      <c r="F19" s="18">
        <f>+E19*D19</f>
        <v>0</v>
      </c>
    </row>
    <row r="20" spans="1:6" ht="12" customHeight="1">
      <c r="A20" s="14" t="s">
        <v>78</v>
      </c>
      <c r="B20" s="13" t="s">
        <v>81</v>
      </c>
      <c r="C20" s="48">
        <v>2599</v>
      </c>
      <c r="D20" s="15">
        <f>+C20*(1-$B$8)</f>
        <v>2079.2000000000003</v>
      </c>
      <c r="E20" s="47"/>
      <c r="F20" s="18">
        <f>+E20*D20</f>
        <v>0</v>
      </c>
    </row>
    <row r="21" spans="1:6" ht="12" customHeight="1">
      <c r="A21" s="14" t="s">
        <v>79</v>
      </c>
      <c r="B21" s="13" t="s">
        <v>82</v>
      </c>
      <c r="C21" s="48">
        <v>2599</v>
      </c>
      <c r="D21" s="15">
        <f>+C21*(1-$B$8)</f>
        <v>2079.2000000000003</v>
      </c>
      <c r="E21" s="47"/>
      <c r="F21" s="18">
        <f>+E21*D21</f>
        <v>0</v>
      </c>
    </row>
    <row r="22" spans="1:6" ht="12" customHeight="1">
      <c r="A22" s="14" t="s">
        <v>80</v>
      </c>
      <c r="B22" s="13" t="s">
        <v>83</v>
      </c>
      <c r="C22" s="48">
        <v>2599</v>
      </c>
      <c r="D22" s="15">
        <f>+C22*(1-$B$8)</f>
        <v>2079.2000000000003</v>
      </c>
      <c r="E22" s="47"/>
      <c r="F22" s="18">
        <f>+E22*D22</f>
        <v>0</v>
      </c>
    </row>
    <row r="23" spans="1:6" ht="12" customHeight="1">
      <c r="A23" s="10" t="s">
        <v>104</v>
      </c>
      <c r="B23" s="1" t="s">
        <v>53</v>
      </c>
      <c r="C23" s="48">
        <v>2599</v>
      </c>
      <c r="D23" s="15">
        <f>+C23*(1-$B$8)</f>
        <v>2079.2000000000003</v>
      </c>
      <c r="E23" s="47"/>
      <c r="F23" s="18">
        <f>+E23*D23</f>
        <v>0</v>
      </c>
    </row>
    <row r="24" spans="1:6" ht="12" customHeight="1">
      <c r="A24" s="10" t="s">
        <v>105</v>
      </c>
      <c r="B24" s="1" t="s">
        <v>54</v>
      </c>
      <c r="C24" s="48">
        <v>2599</v>
      </c>
      <c r="D24" s="15">
        <f>+C24*(1-$B$8)</f>
        <v>2079.2000000000003</v>
      </c>
      <c r="E24" s="47"/>
      <c r="F24" s="18">
        <f>+E24*D24</f>
        <v>0</v>
      </c>
    </row>
    <row r="25" spans="1:6" ht="12" customHeight="1">
      <c r="A25" s="10" t="s">
        <v>57</v>
      </c>
      <c r="B25" s="1" t="s">
        <v>55</v>
      </c>
      <c r="C25" s="48">
        <v>2599</v>
      </c>
      <c r="D25" s="15">
        <f>+C25*(1-$B$8)</f>
        <v>2079.2000000000003</v>
      </c>
      <c r="E25" s="47"/>
      <c r="F25" s="18">
        <f>+E25*D25</f>
        <v>0</v>
      </c>
    </row>
    <row r="26" spans="1:6" ht="12" customHeight="1">
      <c r="A26" s="10" t="s">
        <v>58</v>
      </c>
      <c r="B26" s="1" t="s">
        <v>56</v>
      </c>
      <c r="C26" s="48">
        <v>2599</v>
      </c>
      <c r="D26" s="15">
        <f>+C26*(1-$B$8)</f>
        <v>2079.2000000000003</v>
      </c>
      <c r="E26" s="47"/>
      <c r="F26" s="18">
        <f>+E26*D26</f>
        <v>0</v>
      </c>
    </row>
    <row r="27" spans="1:6" ht="12" customHeight="1">
      <c r="A27" s="10" t="s">
        <v>96</v>
      </c>
      <c r="B27" s="1" t="s">
        <v>100</v>
      </c>
      <c r="C27" s="48">
        <v>2599</v>
      </c>
      <c r="D27" s="15">
        <f>+C27*(1-$B$8)</f>
        <v>2079.2000000000003</v>
      </c>
      <c r="E27" s="47"/>
      <c r="F27" s="18">
        <f>+E27*D27</f>
        <v>0</v>
      </c>
    </row>
    <row r="28" spans="1:6" ht="12" customHeight="1">
      <c r="A28" s="10" t="s">
        <v>97</v>
      </c>
      <c r="B28" s="1" t="s">
        <v>101</v>
      </c>
      <c r="C28" s="48">
        <v>2599</v>
      </c>
      <c r="D28" s="15">
        <f>+C28*(1-$B$8)</f>
        <v>2079.2000000000003</v>
      </c>
      <c r="E28" s="47"/>
      <c r="F28" s="18">
        <f>+E28*D28</f>
        <v>0</v>
      </c>
    </row>
    <row r="29" spans="1:6" ht="12" customHeight="1">
      <c r="A29" s="10" t="s">
        <v>98</v>
      </c>
      <c r="B29" s="1" t="s">
        <v>102</v>
      </c>
      <c r="C29" s="48">
        <v>2599</v>
      </c>
      <c r="D29" s="15">
        <f>+C29*(1-$B$8)</f>
        <v>2079.2000000000003</v>
      </c>
      <c r="E29" s="47"/>
      <c r="F29" s="18">
        <f>+E29*D29</f>
        <v>0</v>
      </c>
    </row>
    <row r="30" spans="1:6" ht="12" customHeight="1">
      <c r="A30" s="10" t="s">
        <v>99</v>
      </c>
      <c r="B30" s="1" t="s">
        <v>103</v>
      </c>
      <c r="C30" s="48">
        <v>2599</v>
      </c>
      <c r="D30" s="15">
        <f>+C30*(1-$B$8)</f>
        <v>2079.2000000000003</v>
      </c>
      <c r="E30" s="47"/>
      <c r="F30" s="18">
        <f>+E30*D30</f>
        <v>0</v>
      </c>
    </row>
    <row r="31" spans="1:6" ht="12" customHeight="1">
      <c r="A31" s="10" t="s">
        <v>42</v>
      </c>
      <c r="B31" s="1" t="s">
        <v>43</v>
      </c>
      <c r="C31" s="48">
        <v>2499</v>
      </c>
      <c r="D31" s="15">
        <f>+C31*(1-$B$8)</f>
        <v>1999.2</v>
      </c>
      <c r="E31" s="47"/>
      <c r="F31" s="18">
        <f>+E31*D31</f>
        <v>0</v>
      </c>
    </row>
    <row r="32" spans="1:6" ht="12" customHeight="1">
      <c r="A32" s="10" t="s">
        <v>59</v>
      </c>
      <c r="B32" s="1" t="s">
        <v>46</v>
      </c>
      <c r="C32" s="48">
        <v>4199</v>
      </c>
      <c r="D32" s="15">
        <f>+C32*(1-$B$8)</f>
        <v>3359.2000000000003</v>
      </c>
      <c r="E32" s="47"/>
      <c r="F32" s="18">
        <f>+E32*D32</f>
        <v>0</v>
      </c>
    </row>
    <row r="33" spans="1:6" ht="12" customHeight="1">
      <c r="A33" s="10" t="s">
        <v>60</v>
      </c>
      <c r="B33" s="1" t="s">
        <v>47</v>
      </c>
      <c r="C33" s="48">
        <v>4199</v>
      </c>
      <c r="D33" s="15">
        <f>+C33*(1-$B$8)</f>
        <v>3359.2000000000003</v>
      </c>
      <c r="E33" s="47"/>
      <c r="F33" s="18">
        <f>+E33*D33</f>
        <v>0</v>
      </c>
    </row>
    <row r="34" spans="1:6" ht="12" customHeight="1">
      <c r="A34" s="10" t="s">
        <v>61</v>
      </c>
      <c r="B34" s="1" t="s">
        <v>48</v>
      </c>
      <c r="C34" s="48">
        <v>4199</v>
      </c>
      <c r="D34" s="15">
        <f>+C34*(1-$B$8)</f>
        <v>3359.2000000000003</v>
      </c>
      <c r="E34" s="47"/>
      <c r="F34" s="18">
        <f>+E34*D34</f>
        <v>0</v>
      </c>
    </row>
    <row r="35" spans="1:6" ht="12" customHeight="1">
      <c r="A35" s="10" t="s">
        <v>62</v>
      </c>
      <c r="B35" s="1" t="s">
        <v>49</v>
      </c>
      <c r="C35" s="48">
        <v>4199</v>
      </c>
      <c r="D35" s="15">
        <f>+C35*(1-$B$8)</f>
        <v>3359.2000000000003</v>
      </c>
      <c r="E35" s="47"/>
      <c r="F35" s="18">
        <f>+E35*D35</f>
        <v>0</v>
      </c>
    </row>
    <row r="36" spans="1:6" ht="12" customHeight="1">
      <c r="A36" s="10" t="s">
        <v>63</v>
      </c>
      <c r="B36" s="1" t="s">
        <v>50</v>
      </c>
      <c r="C36" s="48">
        <v>4199</v>
      </c>
      <c r="D36" s="15">
        <f>+C36*(1-$B$8)</f>
        <v>3359.2000000000003</v>
      </c>
      <c r="E36" s="47"/>
      <c r="F36" s="18">
        <f>+E36*D36</f>
        <v>0</v>
      </c>
    </row>
    <row r="37" spans="1:6" ht="12" customHeight="1">
      <c r="A37" s="10" t="s">
        <v>64</v>
      </c>
      <c r="B37" s="1" t="s">
        <v>51</v>
      </c>
      <c r="C37" s="48">
        <v>4199</v>
      </c>
      <c r="D37" s="15">
        <f>+C37*(1-$B$8)</f>
        <v>3359.2000000000003</v>
      </c>
      <c r="E37" s="47"/>
      <c r="F37" s="18">
        <f>+E37*D37</f>
        <v>0</v>
      </c>
    </row>
    <row r="38" spans="1:6" ht="12" customHeight="1">
      <c r="A38" s="10" t="s">
        <v>65</v>
      </c>
      <c r="B38" s="1" t="s">
        <v>52</v>
      </c>
      <c r="C38" s="48">
        <v>4199</v>
      </c>
      <c r="D38" s="15">
        <f>+C38*(1-$B$8)</f>
        <v>3359.2000000000003</v>
      </c>
      <c r="E38" s="47"/>
      <c r="F38" s="18">
        <f>+E38*D38</f>
        <v>0</v>
      </c>
    </row>
    <row r="39" spans="1:6" ht="12" customHeight="1">
      <c r="A39" s="21" t="s">
        <v>116</v>
      </c>
      <c r="B39" s="22" t="s">
        <v>122</v>
      </c>
      <c r="C39" s="46">
        <v>4299</v>
      </c>
      <c r="D39" s="23">
        <f>+C39*(1-$B$8)</f>
        <v>3439.2000000000003</v>
      </c>
      <c r="E39" s="50"/>
      <c r="F39" s="24">
        <f>+E39*D39</f>
        <v>0</v>
      </c>
    </row>
    <row r="40" spans="1:6" ht="12" customHeight="1">
      <c r="A40" s="21" t="s">
        <v>117</v>
      </c>
      <c r="B40" s="22" t="s">
        <v>123</v>
      </c>
      <c r="C40" s="46">
        <v>4299</v>
      </c>
      <c r="D40" s="23">
        <f>+C40*(1-$B$8)</f>
        <v>3439.2000000000003</v>
      </c>
      <c r="E40" s="50"/>
      <c r="F40" s="24">
        <f>+E40*D40</f>
        <v>0</v>
      </c>
    </row>
    <row r="41" spans="1:6" ht="12" customHeight="1">
      <c r="A41" s="21" t="s">
        <v>118</v>
      </c>
      <c r="B41" s="22" t="s">
        <v>124</v>
      </c>
      <c r="C41" s="46">
        <v>4299</v>
      </c>
      <c r="D41" s="23">
        <f>+C41*(1-$B$8)</f>
        <v>3439.2000000000003</v>
      </c>
      <c r="E41" s="50"/>
      <c r="F41" s="24">
        <f>+E41*D41</f>
        <v>0</v>
      </c>
    </row>
    <row r="42" spans="1:6" ht="12" customHeight="1">
      <c r="A42" s="21" t="s">
        <v>119</v>
      </c>
      <c r="B42" s="22" t="s">
        <v>125</v>
      </c>
      <c r="C42" s="46">
        <v>4299</v>
      </c>
      <c r="D42" s="23">
        <f>+C42*(1-$B$8)</f>
        <v>3439.2000000000003</v>
      </c>
      <c r="E42" s="50"/>
      <c r="F42" s="24">
        <f>+E42*D42</f>
        <v>0</v>
      </c>
    </row>
    <row r="43" spans="1:6" ht="12" customHeight="1">
      <c r="A43" s="21" t="s">
        <v>120</v>
      </c>
      <c r="B43" s="22" t="s">
        <v>126</v>
      </c>
      <c r="C43" s="46">
        <v>4299</v>
      </c>
      <c r="D43" s="23">
        <f>+C43*(1-$B$8)</f>
        <v>3439.2000000000003</v>
      </c>
      <c r="E43" s="50"/>
      <c r="F43" s="24">
        <f>+E43*D43</f>
        <v>0</v>
      </c>
    </row>
    <row r="44" spans="1:6" ht="12" customHeight="1">
      <c r="A44" s="21" t="s">
        <v>121</v>
      </c>
      <c r="B44" s="22" t="s">
        <v>127</v>
      </c>
      <c r="C44" s="46">
        <v>4299</v>
      </c>
      <c r="D44" s="23">
        <f>+C44*(1-$B$8)</f>
        <v>3439.2000000000003</v>
      </c>
      <c r="E44" s="50"/>
      <c r="F44" s="24">
        <f>+E44*D44</f>
        <v>0</v>
      </c>
    </row>
    <row r="45" spans="1:6" ht="12" customHeight="1">
      <c r="A45" s="10" t="s">
        <v>114</v>
      </c>
      <c r="B45" s="1" t="s">
        <v>112</v>
      </c>
      <c r="C45" s="48">
        <v>6499</v>
      </c>
      <c r="D45" s="15">
        <f>+C45*(1-$B$8)</f>
        <v>5199.2000000000007</v>
      </c>
      <c r="E45" s="47"/>
      <c r="F45" s="18">
        <f>+E45*D45</f>
        <v>0</v>
      </c>
    </row>
    <row r="46" spans="1:6" ht="12" customHeight="1">
      <c r="A46" s="10" t="s">
        <v>115</v>
      </c>
      <c r="B46" s="1" t="s">
        <v>113</v>
      </c>
      <c r="C46" s="48">
        <v>6499</v>
      </c>
      <c r="D46" s="15">
        <f>+C46*(1-$B$8)</f>
        <v>5199.2000000000007</v>
      </c>
      <c r="E46" s="47"/>
      <c r="F46" s="18">
        <f>+E46*D46</f>
        <v>0</v>
      </c>
    </row>
    <row r="47" spans="1:6" ht="12" customHeight="1">
      <c r="A47" s="10" t="s">
        <v>32</v>
      </c>
      <c r="B47" s="1" t="s">
        <v>37</v>
      </c>
      <c r="C47" s="48">
        <v>4199</v>
      </c>
      <c r="D47" s="15">
        <f>+C47*(1-$B$8)</f>
        <v>3359.2000000000003</v>
      </c>
      <c r="E47" s="47"/>
      <c r="F47" s="18">
        <f>+E47*D47</f>
        <v>0</v>
      </c>
    </row>
    <row r="48" spans="1:6" ht="12" customHeight="1">
      <c r="A48" s="10" t="s">
        <v>33</v>
      </c>
      <c r="B48" s="1" t="s">
        <v>38</v>
      </c>
      <c r="C48" s="48">
        <v>3799</v>
      </c>
      <c r="D48" s="15">
        <f>+C48*(1-$B$8)</f>
        <v>3039.2000000000003</v>
      </c>
      <c r="E48" s="47"/>
      <c r="F48" s="18">
        <f>+E48*D48</f>
        <v>0</v>
      </c>
    </row>
    <row r="49" spans="1:6" ht="12" customHeight="1">
      <c r="A49" s="10" t="s">
        <v>34</v>
      </c>
      <c r="B49" s="1" t="s">
        <v>39</v>
      </c>
      <c r="C49" s="48">
        <v>3799</v>
      </c>
      <c r="D49" s="15">
        <f>+C49*(1-$B$8)</f>
        <v>3039.2000000000003</v>
      </c>
      <c r="E49" s="47"/>
      <c r="F49" s="18">
        <f>+E49*D49</f>
        <v>0</v>
      </c>
    </row>
    <row r="50" spans="1:6" ht="12" customHeight="1">
      <c r="A50" s="10" t="s">
        <v>35</v>
      </c>
      <c r="B50" s="1" t="s">
        <v>40</v>
      </c>
      <c r="C50" s="48">
        <v>3399</v>
      </c>
      <c r="D50" s="15">
        <f>+C50*(1-$B$8)</f>
        <v>2719.2000000000003</v>
      </c>
      <c r="E50" s="47"/>
      <c r="F50" s="18">
        <f>+E50*D50</f>
        <v>0</v>
      </c>
    </row>
    <row r="51" spans="1:6" ht="12" customHeight="1">
      <c r="A51" s="10" t="s">
        <v>36</v>
      </c>
      <c r="B51" s="1" t="s">
        <v>41</v>
      </c>
      <c r="C51" s="48">
        <v>3399</v>
      </c>
      <c r="D51" s="15">
        <f>+C51*(1-$B$8)</f>
        <v>2719.2000000000003</v>
      </c>
      <c r="E51" s="47"/>
      <c r="F51" s="18">
        <f>+E51*D51</f>
        <v>0</v>
      </c>
    </row>
    <row r="52" spans="1:6" ht="12" customHeight="1">
      <c r="A52" s="21" t="s">
        <v>128</v>
      </c>
      <c r="B52" s="22" t="s">
        <v>131</v>
      </c>
      <c r="C52" s="46">
        <v>4799</v>
      </c>
      <c r="D52" s="23">
        <f>+C52*(1-$B$8)</f>
        <v>3839.2000000000003</v>
      </c>
      <c r="E52" s="49"/>
      <c r="F52" s="18">
        <f>+E52*D52</f>
        <v>0</v>
      </c>
    </row>
    <row r="53" spans="1:6" ht="12" customHeight="1">
      <c r="A53" s="21" t="s">
        <v>129</v>
      </c>
      <c r="B53" s="22" t="s">
        <v>132</v>
      </c>
      <c r="C53" s="46">
        <v>4799</v>
      </c>
      <c r="D53" s="23">
        <f>+C53*(1-$B$8)</f>
        <v>3839.2000000000003</v>
      </c>
      <c r="E53" s="49"/>
      <c r="F53" s="18">
        <f>+E53*D53</f>
        <v>0</v>
      </c>
    </row>
    <row r="54" spans="1:6" ht="12" customHeight="1">
      <c r="A54" s="21" t="s">
        <v>130</v>
      </c>
      <c r="B54" s="22" t="s">
        <v>133</v>
      </c>
      <c r="C54" s="46">
        <v>5599</v>
      </c>
      <c r="D54" s="23">
        <f>+C54*(1-$B$8)</f>
        <v>4479.2</v>
      </c>
      <c r="E54" s="49"/>
      <c r="F54" s="18">
        <f>+E54*D54</f>
        <v>0</v>
      </c>
    </row>
    <row r="55" spans="1:6" ht="12" customHeight="1">
      <c r="A55" s="25" t="s">
        <v>12</v>
      </c>
      <c r="B55" s="22" t="s">
        <v>20</v>
      </c>
      <c r="C55" s="46">
        <v>2599</v>
      </c>
      <c r="D55" s="23">
        <f>+C55*(1-$B$8)</f>
        <v>2079.2000000000003</v>
      </c>
      <c r="E55" s="47"/>
      <c r="F55" s="18">
        <f>+E55*D55</f>
        <v>0</v>
      </c>
    </row>
    <row r="56" spans="1:6" ht="12" customHeight="1">
      <c r="A56" s="10" t="s">
        <v>13</v>
      </c>
      <c r="B56" s="1" t="s">
        <v>21</v>
      </c>
      <c r="C56" s="48">
        <v>2999</v>
      </c>
      <c r="D56" s="15">
        <f>+C56*(1-$B$8)</f>
        <v>2399.2000000000003</v>
      </c>
      <c r="E56" s="47"/>
      <c r="F56" s="18">
        <f>+E56*D56</f>
        <v>0</v>
      </c>
    </row>
    <row r="57" spans="1:6" ht="12" customHeight="1">
      <c r="A57" s="10" t="s">
        <v>14</v>
      </c>
      <c r="B57" s="1" t="s">
        <v>22</v>
      </c>
      <c r="C57" s="48">
        <v>3399</v>
      </c>
      <c r="D57" s="15">
        <f>+C57*(1-$B$8)</f>
        <v>2719.2000000000003</v>
      </c>
      <c r="E57" s="47"/>
      <c r="F57" s="18">
        <f>+E57*D57</f>
        <v>0</v>
      </c>
    </row>
    <row r="58" spans="1:6" ht="12" customHeight="1">
      <c r="A58" s="10" t="s">
        <v>15</v>
      </c>
      <c r="B58" s="1" t="s">
        <v>23</v>
      </c>
      <c r="C58" s="48">
        <v>3399</v>
      </c>
      <c r="D58" s="15">
        <f>+C58*(1-$B$8)</f>
        <v>2719.2000000000003</v>
      </c>
      <c r="E58" s="47"/>
      <c r="F58" s="18">
        <f>+E58*D58</f>
        <v>0</v>
      </c>
    </row>
    <row r="59" spans="1:6" ht="12" customHeight="1">
      <c r="A59" s="10" t="s">
        <v>16</v>
      </c>
      <c r="B59" s="1" t="s">
        <v>24</v>
      </c>
      <c r="C59" s="48">
        <v>2599</v>
      </c>
      <c r="D59" s="15">
        <f>+C59*(1-$B$8)</f>
        <v>2079.2000000000003</v>
      </c>
      <c r="E59" s="47"/>
      <c r="F59" s="18">
        <f>+E59*D59</f>
        <v>0</v>
      </c>
    </row>
    <row r="60" spans="1:6" ht="12" customHeight="1">
      <c r="A60" s="10" t="s">
        <v>17</v>
      </c>
      <c r="B60" s="1" t="s">
        <v>25</v>
      </c>
      <c r="C60" s="48">
        <v>2999</v>
      </c>
      <c r="D60" s="15">
        <f>+C60*(1-$B$8)</f>
        <v>2399.2000000000003</v>
      </c>
      <c r="E60" s="47"/>
      <c r="F60" s="18">
        <f>+E60*D60</f>
        <v>0</v>
      </c>
    </row>
    <row r="61" spans="1:6" ht="12" customHeight="1">
      <c r="A61" s="10" t="s">
        <v>18</v>
      </c>
      <c r="B61" s="1" t="s">
        <v>26</v>
      </c>
      <c r="C61" s="48">
        <v>3399</v>
      </c>
      <c r="D61" s="15">
        <f>+C61*(1-$B$8)</f>
        <v>2719.2000000000003</v>
      </c>
      <c r="E61" s="47"/>
      <c r="F61" s="18">
        <f>+E61*D61</f>
        <v>0</v>
      </c>
    </row>
    <row r="62" spans="1:6" ht="12" customHeight="1">
      <c r="A62" s="10" t="s">
        <v>19</v>
      </c>
      <c r="B62" s="1" t="s">
        <v>27</v>
      </c>
      <c r="C62" s="48">
        <v>3799</v>
      </c>
      <c r="D62" s="15">
        <f>+C62*(1-$B$8)</f>
        <v>3039.2000000000003</v>
      </c>
      <c r="E62" s="47"/>
      <c r="F62" s="18">
        <f>+E62*D62</f>
        <v>0</v>
      </c>
    </row>
    <row r="63" spans="1:6" ht="12" customHeight="1">
      <c r="A63" s="10" t="s">
        <v>28</v>
      </c>
      <c r="B63" s="1" t="s">
        <v>30</v>
      </c>
      <c r="C63" s="48">
        <v>3999</v>
      </c>
      <c r="D63" s="15">
        <f>+C63*(1-$B$8)</f>
        <v>3199.2000000000003</v>
      </c>
      <c r="E63" s="47"/>
      <c r="F63" s="18">
        <f>+E63*D63</f>
        <v>0</v>
      </c>
    </row>
    <row r="64" spans="1:6" ht="12" customHeight="1">
      <c r="A64" s="10" t="s">
        <v>29</v>
      </c>
      <c r="B64" s="1" t="s">
        <v>31</v>
      </c>
      <c r="C64" s="48">
        <v>3999</v>
      </c>
      <c r="D64" s="15">
        <f>+C64*(1-$B$8)</f>
        <v>3199.2000000000003</v>
      </c>
      <c r="E64" s="47"/>
      <c r="F64" s="18">
        <f>+E64*D64</f>
        <v>0</v>
      </c>
    </row>
    <row r="65" spans="1:6" ht="12" customHeight="1">
      <c r="A65" s="10" t="s">
        <v>44</v>
      </c>
      <c r="B65" s="1" t="s">
        <v>45</v>
      </c>
      <c r="C65" s="48">
        <v>3799</v>
      </c>
      <c r="D65" s="15">
        <f>+C65*(1-$B$8)</f>
        <v>3039.2000000000003</v>
      </c>
      <c r="E65" s="47"/>
      <c r="F65" s="18">
        <f>+E65*D65</f>
        <v>0</v>
      </c>
    </row>
    <row r="66" spans="1:6" ht="12" customHeight="1">
      <c r="A66" s="12" t="s">
        <v>84</v>
      </c>
      <c r="B66" s="1" t="s">
        <v>90</v>
      </c>
      <c r="C66" s="48">
        <v>3299</v>
      </c>
      <c r="D66" s="15">
        <f>+C66*(1-$B$8)</f>
        <v>2639.2000000000003</v>
      </c>
      <c r="E66" s="47"/>
      <c r="F66" s="18">
        <f>+E66*D66</f>
        <v>0</v>
      </c>
    </row>
    <row r="67" spans="1:6" ht="12" customHeight="1">
      <c r="A67" s="21" t="s">
        <v>134</v>
      </c>
      <c r="B67" s="22" t="s">
        <v>139</v>
      </c>
      <c r="C67" s="46">
        <v>3299</v>
      </c>
      <c r="D67" s="23">
        <f>+C67*(1-$B$8)</f>
        <v>2639.2000000000003</v>
      </c>
      <c r="E67" s="45"/>
      <c r="F67" s="18">
        <f>+E67*D67</f>
        <v>0</v>
      </c>
    </row>
    <row r="68" spans="1:6" ht="12" customHeight="1">
      <c r="A68" s="21" t="s">
        <v>106</v>
      </c>
      <c r="B68" s="22" t="s">
        <v>107</v>
      </c>
      <c r="C68" s="46">
        <v>4099</v>
      </c>
      <c r="D68" s="23">
        <f>+C68*(1-$B$8)</f>
        <v>3279.2000000000003</v>
      </c>
      <c r="E68" s="45"/>
      <c r="F68" s="18">
        <f>+E68*D68</f>
        <v>0</v>
      </c>
    </row>
    <row r="69" spans="1:6" ht="12" customHeight="1">
      <c r="A69" s="21" t="s">
        <v>85</v>
      </c>
      <c r="B69" s="22" t="s">
        <v>91</v>
      </c>
      <c r="C69" s="46">
        <v>3699</v>
      </c>
      <c r="D69" s="23">
        <f>+C69*(1-$B$8)</f>
        <v>2959.2000000000003</v>
      </c>
      <c r="E69" s="45"/>
      <c r="F69" s="18">
        <f>+E69*D69</f>
        <v>0</v>
      </c>
    </row>
    <row r="70" spans="1:6" ht="12" customHeight="1">
      <c r="A70" s="21" t="s">
        <v>135</v>
      </c>
      <c r="B70" s="22" t="s">
        <v>140</v>
      </c>
      <c r="C70" s="46">
        <v>3699</v>
      </c>
      <c r="D70" s="23">
        <f>+C70*(1-$B$8)</f>
        <v>2959.2000000000003</v>
      </c>
      <c r="E70" s="45"/>
      <c r="F70" s="18">
        <f>+E70*D70</f>
        <v>0</v>
      </c>
    </row>
    <row r="71" spans="1:6" ht="12" customHeight="1">
      <c r="A71" s="21" t="s">
        <v>86</v>
      </c>
      <c r="B71" s="22" t="s">
        <v>92</v>
      </c>
      <c r="C71" s="46">
        <v>3699</v>
      </c>
      <c r="D71" s="23">
        <f>+C71*(1-$B$8)</f>
        <v>2959.2000000000003</v>
      </c>
      <c r="E71" s="45"/>
      <c r="F71" s="18">
        <f>+E71*D71</f>
        <v>0</v>
      </c>
    </row>
    <row r="72" spans="1:6" ht="12" customHeight="1">
      <c r="A72" s="21" t="s">
        <v>136</v>
      </c>
      <c r="B72" s="22" t="s">
        <v>141</v>
      </c>
      <c r="C72" s="46">
        <v>3699</v>
      </c>
      <c r="D72" s="23">
        <f>+C72*(1-$B$8)</f>
        <v>2959.2000000000003</v>
      </c>
      <c r="E72" s="45"/>
      <c r="F72" s="18">
        <f>+E72*D72</f>
        <v>0</v>
      </c>
    </row>
    <row r="73" spans="1:6" ht="12" customHeight="1">
      <c r="A73" s="21" t="s">
        <v>108</v>
      </c>
      <c r="B73" s="22" t="s">
        <v>109</v>
      </c>
      <c r="C73" s="46">
        <v>4499</v>
      </c>
      <c r="D73" s="23">
        <f>+C73*(1-$B$8)</f>
        <v>3599.2000000000003</v>
      </c>
      <c r="E73" s="45"/>
      <c r="F73" s="18">
        <f>+E73*D73</f>
        <v>0</v>
      </c>
    </row>
    <row r="74" spans="1:6" ht="12" customHeight="1">
      <c r="A74" s="21" t="s">
        <v>87</v>
      </c>
      <c r="B74" s="22" t="s">
        <v>93</v>
      </c>
      <c r="C74" s="46">
        <v>4099</v>
      </c>
      <c r="D74" s="23">
        <f>+C74*(1-$B$8)</f>
        <v>3279.2000000000003</v>
      </c>
      <c r="E74" s="45"/>
      <c r="F74" s="18">
        <f>+E74*D74</f>
        <v>0</v>
      </c>
    </row>
    <row r="75" spans="1:6" ht="12" customHeight="1">
      <c r="A75" s="21" t="s">
        <v>137</v>
      </c>
      <c r="B75" s="22" t="s">
        <v>142</v>
      </c>
      <c r="C75" s="46">
        <v>4099</v>
      </c>
      <c r="D75" s="23">
        <f>+C75*(1-$B$8)</f>
        <v>3279.2000000000003</v>
      </c>
      <c r="E75" s="45"/>
      <c r="F75" s="18">
        <f>+E75*D75</f>
        <v>0</v>
      </c>
    </row>
    <row r="76" spans="1:6" ht="12" customHeight="1">
      <c r="A76" s="21" t="s">
        <v>110</v>
      </c>
      <c r="B76" s="22" t="s">
        <v>111</v>
      </c>
      <c r="C76" s="46">
        <v>4999</v>
      </c>
      <c r="D76" s="23">
        <f>+C76*(1-$B$8)</f>
        <v>3999.2000000000003</v>
      </c>
      <c r="E76" s="45"/>
      <c r="F76" s="18">
        <f>+E76*D76</f>
        <v>0</v>
      </c>
    </row>
    <row r="77" spans="1:6" ht="12" customHeight="1">
      <c r="A77" s="21" t="s">
        <v>88</v>
      </c>
      <c r="B77" s="22" t="s">
        <v>94</v>
      </c>
      <c r="C77" s="46">
        <v>2499</v>
      </c>
      <c r="D77" s="23">
        <f>+C77*(1-$B$8)</f>
        <v>1999.2</v>
      </c>
      <c r="E77" s="45"/>
      <c r="F77" s="18">
        <f>+E77*D77</f>
        <v>0</v>
      </c>
    </row>
    <row r="78" spans="1:6" ht="12" customHeight="1">
      <c r="A78" s="21" t="s">
        <v>89</v>
      </c>
      <c r="B78" s="22" t="s">
        <v>95</v>
      </c>
      <c r="C78" s="46">
        <v>2499</v>
      </c>
      <c r="D78" s="23">
        <f>+C78*(1-$B$8)</f>
        <v>1999.2</v>
      </c>
      <c r="E78" s="45"/>
      <c r="F78" s="18">
        <f>+E78*D78</f>
        <v>0</v>
      </c>
    </row>
    <row r="79" spans="1:6" ht="12" customHeight="1">
      <c r="A79" s="21" t="s">
        <v>138</v>
      </c>
      <c r="B79" s="22" t="s">
        <v>143</v>
      </c>
      <c r="C79" s="46">
        <v>2499</v>
      </c>
      <c r="D79" s="23">
        <f>+C79*(1-$B$8)</f>
        <v>1999.2</v>
      </c>
      <c r="E79" s="45"/>
      <c r="F79" s="18">
        <f>+E79*D79</f>
        <v>0</v>
      </c>
    </row>
    <row r="80" spans="1:6" ht="12" customHeight="1">
      <c r="A80" s="21" t="s">
        <v>190</v>
      </c>
      <c r="B80" s="22" t="s">
        <v>189</v>
      </c>
      <c r="C80" s="46">
        <v>19999</v>
      </c>
      <c r="D80" s="23">
        <f>+C80*(1-$B$9)</f>
        <v>17999.100000000002</v>
      </c>
      <c r="E80" s="45"/>
      <c r="F80" s="18">
        <f>+E80*D80</f>
        <v>0</v>
      </c>
    </row>
    <row r="81" spans="1:6" ht="12" customHeight="1">
      <c r="A81" s="21" t="s">
        <v>188</v>
      </c>
      <c r="B81" s="22" t="s">
        <v>187</v>
      </c>
      <c r="C81" s="46">
        <v>17999</v>
      </c>
      <c r="D81" s="23">
        <f>+C81*(1-$B$9)</f>
        <v>16199.1</v>
      </c>
      <c r="E81" s="45"/>
      <c r="F81" s="18">
        <f>+E81*D81</f>
        <v>0</v>
      </c>
    </row>
    <row r="82" spans="1:6" ht="12" customHeight="1">
      <c r="A82" s="21" t="s">
        <v>186</v>
      </c>
      <c r="B82" s="22" t="s">
        <v>185</v>
      </c>
      <c r="C82" s="46">
        <v>18999</v>
      </c>
      <c r="D82" s="23">
        <f>+C82*(1-$B$9)</f>
        <v>17099.100000000002</v>
      </c>
      <c r="E82" s="45"/>
      <c r="F82" s="18">
        <f>+E82*D82</f>
        <v>0</v>
      </c>
    </row>
    <row r="83" spans="1:6" ht="12" customHeight="1">
      <c r="A83" s="21" t="s">
        <v>184</v>
      </c>
      <c r="B83" s="22" t="s">
        <v>183</v>
      </c>
      <c r="C83" s="46">
        <v>17499</v>
      </c>
      <c r="D83" s="23">
        <f>+C83*(1-$B$9)</f>
        <v>15749.1</v>
      </c>
      <c r="E83" s="45"/>
      <c r="F83" s="18">
        <f>+E83*D83</f>
        <v>0</v>
      </c>
    </row>
    <row r="84" spans="1:6" ht="12" customHeight="1">
      <c r="A84" s="21" t="s">
        <v>182</v>
      </c>
      <c r="B84" s="22" t="s">
        <v>181</v>
      </c>
      <c r="C84" s="46">
        <v>15499</v>
      </c>
      <c r="D84" s="23">
        <f>+C84*(1-$B$9)</f>
        <v>13949.1</v>
      </c>
      <c r="E84" s="45"/>
      <c r="F84" s="18">
        <f>+E84*D84</f>
        <v>0</v>
      </c>
    </row>
    <row r="85" spans="1:6" ht="12" customHeight="1">
      <c r="A85" s="21" t="s">
        <v>180</v>
      </c>
      <c r="B85" s="22" t="s">
        <v>179</v>
      </c>
      <c r="C85" s="46">
        <v>23999</v>
      </c>
      <c r="D85" s="23">
        <f>+C85*(1-$B$9)</f>
        <v>21599.100000000002</v>
      </c>
      <c r="E85" s="45"/>
      <c r="F85" s="18">
        <f>+E85*D85</f>
        <v>0</v>
      </c>
    </row>
    <row r="86" spans="1:6" ht="12" customHeight="1">
      <c r="A86" s="21" t="s">
        <v>178</v>
      </c>
      <c r="B86" s="22" t="s">
        <v>177</v>
      </c>
      <c r="C86" s="46">
        <v>25999</v>
      </c>
      <c r="D86" s="23">
        <f>+C86*(1-$B$9)</f>
        <v>23399.100000000002</v>
      </c>
      <c r="E86" s="45"/>
      <c r="F86" s="18">
        <f>+E86*D86</f>
        <v>0</v>
      </c>
    </row>
    <row r="87" spans="1:6" ht="12" customHeight="1">
      <c r="A87" s="21" t="s">
        <v>176</v>
      </c>
      <c r="B87" s="22" t="s">
        <v>175</v>
      </c>
      <c r="C87" s="46">
        <v>26999</v>
      </c>
      <c r="D87" s="23">
        <f>+C87*(1-$B$9)</f>
        <v>24299.100000000002</v>
      </c>
      <c r="E87" s="45"/>
      <c r="F87" s="18">
        <f>+E87*D87</f>
        <v>0</v>
      </c>
    </row>
    <row r="88" spans="1:6" ht="12" customHeight="1">
      <c r="A88" s="21" t="s">
        <v>174</v>
      </c>
      <c r="B88" s="22" t="s">
        <v>173</v>
      </c>
      <c r="C88" s="46">
        <v>25999</v>
      </c>
      <c r="D88" s="23">
        <f>+C88*(1-$B$9)</f>
        <v>23399.100000000002</v>
      </c>
      <c r="E88" s="45"/>
      <c r="F88" s="18">
        <f>+E88*D88</f>
        <v>0</v>
      </c>
    </row>
    <row r="89" spans="1:6" ht="12" customHeight="1">
      <c r="A89" s="12" t="s">
        <v>147</v>
      </c>
      <c r="B89" s="1" t="s">
        <v>148</v>
      </c>
      <c r="C89" s="44">
        <v>35999</v>
      </c>
      <c r="D89" s="16">
        <f>+C89*(1-$B$10)</f>
        <v>28799.200000000001</v>
      </c>
      <c r="E89" s="42"/>
      <c r="F89" s="20">
        <f>+E89*D89</f>
        <v>0</v>
      </c>
    </row>
    <row r="90" spans="1:6" ht="12" customHeight="1">
      <c r="A90" s="12" t="s">
        <v>149</v>
      </c>
      <c r="B90" s="1" t="s">
        <v>150</v>
      </c>
      <c r="C90" s="44">
        <v>17999</v>
      </c>
      <c r="D90" s="16">
        <f>+C90*(1-$B$10)</f>
        <v>14399.2</v>
      </c>
      <c r="E90" s="42"/>
      <c r="F90" s="20">
        <f>+E90*D90</f>
        <v>0</v>
      </c>
    </row>
    <row r="91" spans="1:6" ht="12" customHeight="1">
      <c r="A91" s="10" t="s">
        <v>151</v>
      </c>
      <c r="B91" s="1" t="s">
        <v>152</v>
      </c>
      <c r="C91" s="44">
        <v>7999</v>
      </c>
      <c r="D91" s="16">
        <f>+C91*(1-$B$10)</f>
        <v>6399.2000000000007</v>
      </c>
      <c r="E91" s="42"/>
      <c r="F91" s="20">
        <f>+E91*D91</f>
        <v>0</v>
      </c>
    </row>
    <row r="92" spans="1:6" ht="12" customHeight="1">
      <c r="A92" s="10" t="s">
        <v>153</v>
      </c>
      <c r="B92" s="1" t="s">
        <v>154</v>
      </c>
      <c r="C92" s="44">
        <v>6799</v>
      </c>
      <c r="D92" s="16">
        <f>+C92*(1-$B$10)</f>
        <v>5439.2000000000007</v>
      </c>
      <c r="E92" s="42"/>
      <c r="F92" s="20">
        <f>+E92*D92</f>
        <v>0</v>
      </c>
    </row>
    <row r="93" spans="1:6" ht="12" customHeight="1">
      <c r="A93" s="10" t="s">
        <v>155</v>
      </c>
      <c r="B93" s="1" t="s">
        <v>156</v>
      </c>
      <c r="C93" s="44">
        <v>3499</v>
      </c>
      <c r="D93" s="16">
        <f>+C93*(1-$B$10)</f>
        <v>2799.2000000000003</v>
      </c>
      <c r="E93" s="42"/>
      <c r="F93" s="20">
        <f>+E93*D93</f>
        <v>0</v>
      </c>
    </row>
    <row r="94" spans="1:6" ht="12" customHeight="1">
      <c r="A94" s="10" t="s">
        <v>157</v>
      </c>
      <c r="B94" s="1" t="s">
        <v>158</v>
      </c>
      <c r="C94" s="44">
        <v>2899</v>
      </c>
      <c r="D94" s="16">
        <f>+C94*(1-$B$10)</f>
        <v>2319.2000000000003</v>
      </c>
      <c r="E94" s="42"/>
      <c r="F94" s="20">
        <f>+E94*D94</f>
        <v>0</v>
      </c>
    </row>
    <row r="95" spans="1:6" ht="12" customHeight="1">
      <c r="A95" s="10" t="s">
        <v>159</v>
      </c>
      <c r="B95" s="1" t="s">
        <v>160</v>
      </c>
      <c r="C95" s="44">
        <v>3199</v>
      </c>
      <c r="D95" s="16">
        <f>+C95*(1-$B$10)</f>
        <v>2559.2000000000003</v>
      </c>
      <c r="E95" s="42"/>
      <c r="F95" s="20">
        <f>+E95*D95</f>
        <v>0</v>
      </c>
    </row>
    <row r="96" spans="1:6" ht="12" customHeight="1">
      <c r="A96" s="10" t="s">
        <v>161</v>
      </c>
      <c r="B96" s="1" t="s">
        <v>162</v>
      </c>
      <c r="C96" s="44">
        <v>2499</v>
      </c>
      <c r="D96" s="16">
        <f>+C96*(1-$B$10)</f>
        <v>1999.2</v>
      </c>
      <c r="E96" s="42"/>
      <c r="F96" s="20">
        <f>+E96*D96</f>
        <v>0</v>
      </c>
    </row>
    <row r="97" spans="1:6" ht="12" customHeight="1">
      <c r="A97" s="10" t="s">
        <v>163</v>
      </c>
      <c r="B97" s="1" t="s">
        <v>164</v>
      </c>
      <c r="C97" s="44">
        <v>1799</v>
      </c>
      <c r="D97" s="16">
        <f>+C97*(1-$B$10)</f>
        <v>1439.2</v>
      </c>
      <c r="E97" s="42"/>
      <c r="F97" s="20">
        <f>+E97*D97</f>
        <v>0</v>
      </c>
    </row>
    <row r="98" spans="1:6" ht="12" customHeight="1">
      <c r="A98" s="12" t="s">
        <v>165</v>
      </c>
      <c r="B98" s="1" t="s">
        <v>166</v>
      </c>
      <c r="C98" s="43">
        <v>9999</v>
      </c>
      <c r="D98" s="16">
        <f>+C98*(1-$B$10)</f>
        <v>7999.2000000000007</v>
      </c>
      <c r="E98" s="42"/>
      <c r="F98" s="20">
        <f>+E98*D98</f>
        <v>0</v>
      </c>
    </row>
    <row r="99" spans="1:6" ht="12" customHeight="1" thickBot="1">
      <c r="A99" s="11" t="s">
        <v>167</v>
      </c>
      <c r="B99" s="9" t="s">
        <v>168</v>
      </c>
      <c r="C99" s="41">
        <v>2699</v>
      </c>
      <c r="D99" s="17">
        <f>+C99*(1-$B$10)</f>
        <v>2159.2000000000003</v>
      </c>
      <c r="E99" s="40"/>
      <c r="F99" s="19">
        <f>+E99*D99</f>
        <v>0</v>
      </c>
    </row>
    <row r="100" spans="1:6" ht="12" customHeight="1">
      <c r="A100" s="4"/>
      <c r="B100" s="5"/>
      <c r="C100" s="5"/>
      <c r="D100" s="5"/>
      <c r="E100" s="6"/>
      <c r="F100" s="7"/>
    </row>
    <row r="101" spans="1:6" ht="12" customHeight="1" thickBot="1">
      <c r="A101" s="28" t="s">
        <v>146</v>
      </c>
      <c r="B101" s="28"/>
      <c r="C101" s="8"/>
      <c r="D101" s="8"/>
      <c r="E101" s="29">
        <f>SUM(F14:F99)</f>
        <v>0</v>
      </c>
      <c r="F101" s="29"/>
    </row>
  </sheetData>
  <mergeCells count="17">
    <mergeCell ref="B8:F8"/>
    <mergeCell ref="B9:F9"/>
    <mergeCell ref="B10:F10"/>
    <mergeCell ref="B1:F1"/>
    <mergeCell ref="B2:F2"/>
    <mergeCell ref="B3:F3"/>
    <mergeCell ref="B4:F4"/>
    <mergeCell ref="B5:F5"/>
    <mergeCell ref="B7:F7"/>
    <mergeCell ref="A101:B101"/>
    <mergeCell ref="E101:F101"/>
    <mergeCell ref="F11:F13"/>
    <mergeCell ref="A11:A13"/>
    <mergeCell ref="B11:B13"/>
    <mergeCell ref="C11:C13"/>
    <mergeCell ref="D11:D13"/>
    <mergeCell ref="E11:E13"/>
  </mergeCells>
  <phoneticPr fontId="26" type="noConversion"/>
  <hyperlinks>
    <hyperlink ref="B5" r:id="rId1" xr:uid="{626DEECA-4020-4829-BF31-70103F4F7693}"/>
  </hyperlinks>
  <printOptions horizontalCentered="1"/>
  <pageMargins left="0.35433070866141736" right="0.23622047244094491" top="0.6692913385826772" bottom="0.74803149606299213" header="0.31496062992125984" footer="0.31496062992125984"/>
  <pageSetup paperSize="9" scale="77" fitToHeight="5" orientation="portrait" r:id="rId2"/>
  <headerFooter>
    <oddHeader>&amp;L&amp;G&amp;C&amp;18&amp;ESales Order Form&amp;R&amp;G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</dc:creator>
  <cp:lastModifiedBy>Keli Ho</cp:lastModifiedBy>
  <cp:lastPrinted>2025-10-28T06:22:07Z</cp:lastPrinted>
  <dcterms:created xsi:type="dcterms:W3CDTF">2010-08-24T03:15:15Z</dcterms:created>
  <dcterms:modified xsi:type="dcterms:W3CDTF">2025-10-28T06:22:48Z</dcterms:modified>
</cp:coreProperties>
</file>